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80" windowHeight="10320" firstSheet="4" activeTab="4"/>
  </bookViews>
  <sheets>
    <sheet name="Workforce 1" sheetId="1" r:id="rId1"/>
    <sheet name=" Workforce 2" sheetId="2" r:id="rId2"/>
    <sheet name="Workforce 3" sheetId="4" r:id="rId3"/>
    <sheet name="Grad recruitment 1" sheetId="3" r:id="rId4"/>
    <sheet name="Grad recruitment 2" sheetId="9" r:id="rId5"/>
    <sheet name="Recruitment other" sheetId="10" r:id="rId6"/>
    <sheet name="Promotion applications" sheetId="5" r:id="rId7"/>
    <sheet name="Promotions" sheetId="6" r:id="rId8"/>
    <sheet name="Annual appraisals 2011" sheetId="7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I10" i="7" l="1"/>
  <c r="G10" i="7"/>
  <c r="E10" i="7"/>
  <c r="C10" i="7"/>
  <c r="I5" i="7"/>
  <c r="G5" i="7"/>
  <c r="E5" i="7"/>
  <c r="C5" i="7"/>
  <c r="I4" i="7"/>
  <c r="G4" i="7"/>
  <c r="E4" i="7"/>
  <c r="C4" i="7"/>
  <c r="I3" i="7"/>
  <c r="G3" i="7"/>
  <c r="E3" i="7"/>
  <c r="C3" i="7"/>
  <c r="C20" i="6" l="1"/>
  <c r="B20" i="6"/>
  <c r="K9" i="6"/>
  <c r="J9" i="6"/>
  <c r="I9" i="6"/>
  <c r="H9" i="6"/>
  <c r="G9" i="6"/>
  <c r="F9" i="6"/>
  <c r="E9" i="6"/>
  <c r="D9" i="6"/>
  <c r="C9" i="6"/>
  <c r="B9" i="6"/>
  <c r="C20" i="5"/>
  <c r="B20" i="5"/>
  <c r="K9" i="5"/>
  <c r="J9" i="5"/>
  <c r="I9" i="5"/>
  <c r="H9" i="5"/>
  <c r="G9" i="5"/>
  <c r="F9" i="5"/>
  <c r="E9" i="5"/>
  <c r="D9" i="5"/>
  <c r="K16" i="5" s="1"/>
  <c r="C9" i="5"/>
  <c r="B9" i="5"/>
  <c r="J14" i="2" l="1"/>
  <c r="H14" i="2"/>
  <c r="D14" i="2"/>
  <c r="B14" i="2"/>
  <c r="L27" i="1"/>
  <c r="J27" i="1"/>
  <c r="H27" i="1"/>
  <c r="F27" i="1"/>
  <c r="D27" i="1"/>
  <c r="B27" i="1"/>
  <c r="L14" i="1"/>
  <c r="J14" i="1"/>
  <c r="H14" i="1"/>
  <c r="F14" i="1"/>
  <c r="D14" i="1"/>
  <c r="B14" i="1"/>
</calcChain>
</file>

<file path=xl/sharedStrings.xml><?xml version="1.0" encoding="utf-8"?>
<sst xmlns="http://schemas.openxmlformats.org/spreadsheetml/2006/main" count="371" uniqueCount="121">
  <si>
    <t>Ethnicity</t>
  </si>
  <si>
    <t>Asian</t>
  </si>
  <si>
    <t>Black</t>
  </si>
  <si>
    <t>Chinese</t>
  </si>
  <si>
    <t>Mixed</t>
  </si>
  <si>
    <t>White</t>
  </si>
  <si>
    <t>Not Known</t>
  </si>
  <si>
    <t>Number</t>
  </si>
  <si>
    <t>%</t>
  </si>
  <si>
    <t>Senior Management</t>
  </si>
  <si>
    <t>Director</t>
  </si>
  <si>
    <t>AM</t>
  </si>
  <si>
    <t>Qualified</t>
  </si>
  <si>
    <t>Trainees</t>
  </si>
  <si>
    <t>Band 1</t>
  </si>
  <si>
    <t>Band 2</t>
  </si>
  <si>
    <t>Band 3</t>
  </si>
  <si>
    <t>Subtotal</t>
  </si>
  <si>
    <t>Age</t>
  </si>
  <si>
    <t>16-19</t>
  </si>
  <si>
    <t>20-29</t>
  </si>
  <si>
    <t>30-39</t>
  </si>
  <si>
    <t>40-49</t>
  </si>
  <si>
    <t>50-59</t>
  </si>
  <si>
    <t>60+</t>
  </si>
  <si>
    <t>Gender</t>
  </si>
  <si>
    <t>Hours</t>
  </si>
  <si>
    <t>Female</t>
  </si>
  <si>
    <t>Male</t>
  </si>
  <si>
    <t>Full Time</t>
  </si>
  <si>
    <t>Part Time</t>
  </si>
  <si>
    <t>Campaigns</t>
  </si>
  <si>
    <t>Total number 
of campaigns</t>
  </si>
  <si>
    <t>Total Number
 of applicants</t>
  </si>
  <si>
    <t>Ethnic
minority</t>
  </si>
  <si>
    <t>50+</t>
  </si>
  <si>
    <t>Manager</t>
  </si>
  <si>
    <t>N/A</t>
  </si>
  <si>
    <t>Trainees (A)</t>
  </si>
  <si>
    <t>Total</t>
  </si>
  <si>
    <t>Total Number
 of promotees</t>
  </si>
  <si>
    <t xml:space="preserve">Qualified </t>
  </si>
  <si>
    <t>Ratings by gender</t>
  </si>
  <si>
    <t>A</t>
  </si>
  <si>
    <t xml:space="preserve">% </t>
  </si>
  <si>
    <t>B</t>
  </si>
  <si>
    <t xml:space="preserve">%  </t>
  </si>
  <si>
    <t>C</t>
  </si>
  <si>
    <t>NR</t>
  </si>
  <si>
    <t>Totals</t>
  </si>
  <si>
    <t>Male &amp; Female</t>
  </si>
  <si>
    <t>Ratings by ethnicity</t>
  </si>
  <si>
    <t>Non-White</t>
  </si>
  <si>
    <t>Totals &amp; (%age NW:W)</t>
  </si>
  <si>
    <t>Ratings by age group</t>
  </si>
  <si>
    <t>Group 1 (&lt;30)</t>
  </si>
  <si>
    <t>Group 2 (30-49)</t>
  </si>
  <si>
    <t>Group 3 (50+)</t>
  </si>
  <si>
    <t>Ratings for FT/PT</t>
  </si>
  <si>
    <t>Full time</t>
  </si>
  <si>
    <t>Part time</t>
  </si>
  <si>
    <t>Totals &amp; %age PT:FT</t>
  </si>
  <si>
    <t>% staff</t>
  </si>
  <si>
    <t>Christian</t>
  </si>
  <si>
    <t>No religion</t>
  </si>
  <si>
    <t>Atheist/agnostic</t>
  </si>
  <si>
    <t>preferred not to say</t>
  </si>
  <si>
    <t xml:space="preserve">Other religions </t>
  </si>
  <si>
    <t>heterosexual</t>
  </si>
  <si>
    <t>gay/lesbian</t>
  </si>
  <si>
    <t>bi-sexual</t>
  </si>
  <si>
    <t>prefer not to say</t>
  </si>
  <si>
    <t>disability</t>
  </si>
  <si>
    <t>Marriage and civil partnership</t>
  </si>
  <si>
    <t>Single</t>
  </si>
  <si>
    <t>Married</t>
  </si>
  <si>
    <t>Divorced</t>
  </si>
  <si>
    <t>Living together</t>
  </si>
  <si>
    <t>Widowed</t>
  </si>
  <si>
    <t>No data available</t>
  </si>
  <si>
    <t>Religion/belief*</t>
  </si>
  <si>
    <t>Disability*</t>
  </si>
  <si>
    <t>Sexual orientation*</t>
  </si>
  <si>
    <t>Total at each stage</t>
  </si>
  <si>
    <t>Stage</t>
  </si>
  <si>
    <t>Other</t>
  </si>
  <si>
    <t>Prefer Not to Say</t>
  </si>
  <si>
    <t>Total Applications Received</t>
  </si>
  <si>
    <t>Reject at Application Stage</t>
  </si>
  <si>
    <t>Invite to Preliminary Interview</t>
  </si>
  <si>
    <t>Reject after Preliminary Interview</t>
  </si>
  <si>
    <t>Invite to Group Selection</t>
  </si>
  <si>
    <t>Reject after Group Selection</t>
  </si>
  <si>
    <t>Withdrawn</t>
  </si>
  <si>
    <t>Offer</t>
  </si>
  <si>
    <t>Deferred Offer to 2012</t>
  </si>
  <si>
    <t>% BME recruits = 13%</t>
  </si>
  <si>
    <t>% women recruits = 43%</t>
  </si>
  <si>
    <t xml:space="preserve">50-59 </t>
  </si>
  <si>
    <t xml:space="preserve">Asian </t>
  </si>
  <si>
    <t>AAG</t>
  </si>
  <si>
    <t>Qualified and Senior Analysts</t>
  </si>
  <si>
    <t>Trainees and Researchers</t>
  </si>
  <si>
    <t>Not known</t>
  </si>
  <si>
    <t>Recruitment other</t>
  </si>
  <si>
    <t>Annual appraisals 2011</t>
  </si>
  <si>
    <t>Graduate recruitment 2011-12</t>
  </si>
  <si>
    <t>Workforce end March 2012</t>
  </si>
  <si>
    <t>Recruitment other 2011-12</t>
  </si>
  <si>
    <t>Applicants for promotion 2011-12 (numbers)</t>
  </si>
  <si>
    <t>Applicants for promotion 2011-12 (%)</t>
  </si>
  <si>
    <t>Promotees 2011-12 (numbers)</t>
  </si>
  <si>
    <t>Promotees 2011-12 (%)</t>
  </si>
  <si>
    <t>Worforce at end March 2012</t>
  </si>
  <si>
    <t>Workforce at end March 2012</t>
  </si>
  <si>
    <t xml:space="preserve">* data from 2011 staff survey returns as data on HR information system was incomplete </t>
  </si>
  <si>
    <t xml:space="preserve">Summary of ourcome </t>
  </si>
  <si>
    <t>Expected overall profile</t>
  </si>
  <si>
    <t>A = 33% to 37%</t>
  </si>
  <si>
    <t>B = 53% to 57%</t>
  </si>
  <si>
    <t>C = 5% to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</si>
</sst>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9" fontId="0" fillId="0" borderId="10" xfId="1" applyFont="1" applyBorder="1"/>
    <xf numFmtId="9" fontId="0" fillId="0" borderId="10" xfId="0" applyNumberFormat="1" applyBorder="1"/>
    <xf numFmtId="0" fontId="0" fillId="0" borderId="12" xfId="0" applyBorder="1"/>
    <xf numFmtId="0" fontId="0" fillId="0" borderId="13" xfId="0" applyBorder="1"/>
    <xf numFmtId="9" fontId="0" fillId="0" borderId="14" xfId="1" applyFont="1" applyBorder="1"/>
    <xf numFmtId="9" fontId="0" fillId="0" borderId="14" xfId="0" applyNumberFormat="1" applyBorder="1"/>
    <xf numFmtId="0" fontId="2" fillId="0" borderId="15" xfId="0" applyFont="1" applyBorder="1"/>
    <xf numFmtId="0" fontId="2" fillId="0" borderId="16" xfId="0" applyFont="1" applyBorder="1"/>
    <xf numFmtId="9" fontId="2" fillId="0" borderId="17" xfId="1" applyFont="1" applyBorder="1"/>
    <xf numFmtId="9" fontId="2" fillId="0" borderId="17" xfId="0" applyNumberFormat="1" applyFont="1" applyBorder="1"/>
    <xf numFmtId="0" fontId="2" fillId="2" borderId="24" xfId="0" applyFont="1" applyFill="1" applyBorder="1" applyAlignment="1">
      <alignment horizontal="center"/>
    </xf>
    <xf numFmtId="0" fontId="0" fillId="0" borderId="22" xfId="0" applyBorder="1"/>
    <xf numFmtId="9" fontId="0" fillId="0" borderId="24" xfId="0" applyNumberFormat="1" applyBorder="1"/>
    <xf numFmtId="0" fontId="0" fillId="0" borderId="25" xfId="0" applyBorder="1"/>
    <xf numFmtId="0" fontId="0" fillId="0" borderId="26" xfId="0" applyBorder="1"/>
    <xf numFmtId="9" fontId="0" fillId="0" borderId="27" xfId="0" applyNumberFormat="1" applyBorder="1"/>
    <xf numFmtId="0" fontId="2" fillId="2" borderId="1" xfId="0" applyFont="1" applyFill="1" applyBorder="1" applyAlignment="1"/>
    <xf numFmtId="0" fontId="2" fillId="2" borderId="35" xfId="0" applyFont="1" applyFill="1" applyBorder="1" applyAlignment="1">
      <alignment horizontal="center"/>
    </xf>
    <xf numFmtId="0" fontId="0" fillId="0" borderId="0" xfId="0" applyBorder="1"/>
    <xf numFmtId="0" fontId="2" fillId="2" borderId="37" xfId="0" applyFont="1" applyFill="1" applyBorder="1" applyAlignment="1">
      <alignment horizontal="center"/>
    </xf>
    <xf numFmtId="0" fontId="0" fillId="0" borderId="35" xfId="0" applyBorder="1"/>
    <xf numFmtId="0" fontId="0" fillId="0" borderId="38" xfId="0" applyBorder="1"/>
    <xf numFmtId="0" fontId="0" fillId="0" borderId="39" xfId="0" applyBorder="1"/>
    <xf numFmtId="9" fontId="0" fillId="0" borderId="40" xfId="1" applyFont="1" applyBorder="1"/>
    <xf numFmtId="0" fontId="0" fillId="0" borderId="41" xfId="0" applyBorder="1"/>
    <xf numFmtId="9" fontId="0" fillId="0" borderId="42" xfId="0" applyNumberFormat="1" applyBorder="1"/>
    <xf numFmtId="9" fontId="0" fillId="0" borderId="24" xfId="1" applyFont="1" applyBorder="1"/>
    <xf numFmtId="0" fontId="0" fillId="0" borderId="37" xfId="0" applyBorder="1"/>
    <xf numFmtId="0" fontId="0" fillId="0" borderId="43" xfId="0" applyBorder="1"/>
    <xf numFmtId="0" fontId="0" fillId="0" borderId="44" xfId="0" applyBorder="1"/>
    <xf numFmtId="9" fontId="0" fillId="0" borderId="45" xfId="0" applyNumberFormat="1" applyBorder="1"/>
    <xf numFmtId="0" fontId="0" fillId="0" borderId="46" xfId="0" applyBorder="1"/>
    <xf numFmtId="9" fontId="0" fillId="0" borderId="47" xfId="1" applyFont="1" applyBorder="1"/>
    <xf numFmtId="0" fontId="0" fillId="0" borderId="48" xfId="0" applyBorder="1"/>
    <xf numFmtId="0" fontId="2" fillId="0" borderId="49" xfId="0" applyFont="1" applyBorder="1"/>
    <xf numFmtId="9" fontId="2" fillId="0" borderId="50" xfId="1" applyFont="1" applyBorder="1"/>
    <xf numFmtId="0" fontId="2" fillId="0" borderId="50" xfId="0" applyFont="1" applyBorder="1"/>
    <xf numFmtId="9" fontId="0" fillId="0" borderId="51" xfId="0" applyNumberFormat="1" applyBorder="1"/>
    <xf numFmtId="0" fontId="0" fillId="2" borderId="55" xfId="0" applyFill="1" applyBorder="1"/>
    <xf numFmtId="0" fontId="0" fillId="2" borderId="56" xfId="0" applyFill="1" applyBorder="1" applyAlignment="1">
      <alignment horizontal="center" wrapText="1"/>
    </xf>
    <xf numFmtId="0" fontId="0" fillId="2" borderId="57" xfId="0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0" borderId="60" xfId="0" applyFill="1" applyBorder="1"/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/>
    <xf numFmtId="0" fontId="0" fillId="0" borderId="3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4" xfId="0" applyFill="1" applyBorder="1"/>
    <xf numFmtId="0" fontId="0" fillId="0" borderId="65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55" xfId="0" applyFill="1" applyBorder="1"/>
    <xf numFmtId="0" fontId="0" fillId="0" borderId="56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33" xfId="0" applyFill="1" applyBorder="1"/>
    <xf numFmtId="0" fontId="0" fillId="2" borderId="58" xfId="0" applyFill="1" applyBorder="1" applyAlignment="1">
      <alignment horizontal="center" wrapText="1"/>
    </xf>
    <xf numFmtId="0" fontId="0" fillId="2" borderId="63" xfId="0" applyFill="1" applyBorder="1"/>
    <xf numFmtId="9" fontId="0" fillId="0" borderId="41" xfId="0" applyNumberFormat="1" applyFill="1" applyBorder="1" applyAlignment="1">
      <alignment horizontal="center"/>
    </xf>
    <xf numFmtId="9" fontId="0" fillId="0" borderId="40" xfId="0" applyNumberFormat="1" applyFill="1" applyBorder="1" applyAlignment="1">
      <alignment horizontal="center"/>
    </xf>
    <xf numFmtId="9" fontId="0" fillId="0" borderId="61" xfId="0" applyNumberFormat="1" applyFill="1" applyBorder="1" applyAlignment="1">
      <alignment horizontal="center"/>
    </xf>
    <xf numFmtId="1" fontId="0" fillId="0" borderId="35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9" fontId="0" fillId="0" borderId="37" xfId="0" applyNumberFormat="1" applyFill="1" applyBorder="1" applyAlignment="1">
      <alignment horizontal="center"/>
    </xf>
    <xf numFmtId="9" fontId="0" fillId="0" borderId="24" xfId="0" applyNumberFormat="1" applyFill="1" applyBorder="1" applyAlignment="1">
      <alignment horizontal="center"/>
    </xf>
    <xf numFmtId="9" fontId="0" fillId="0" borderId="63" xfId="0" applyNumberFormat="1" applyFill="1" applyBorder="1" applyAlignment="1">
      <alignment horizontal="center"/>
    </xf>
    <xf numFmtId="0" fontId="4" fillId="2" borderId="63" xfId="0" applyFont="1" applyFill="1" applyBorder="1"/>
    <xf numFmtId="1" fontId="0" fillId="0" borderId="65" xfId="0" applyNumberFormat="1" applyFill="1" applyBorder="1" applyAlignment="1">
      <alignment horizontal="center"/>
    </xf>
    <xf numFmtId="1" fontId="0" fillId="0" borderId="68" xfId="0" applyNumberFormat="1" applyFill="1" applyBorder="1" applyAlignment="1">
      <alignment horizontal="center"/>
    </xf>
    <xf numFmtId="9" fontId="0" fillId="0" borderId="69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65" xfId="0" applyNumberFormat="1" applyFill="1" applyBorder="1" applyAlignment="1">
      <alignment horizontal="center"/>
    </xf>
    <xf numFmtId="9" fontId="0" fillId="0" borderId="70" xfId="0" applyNumberFormat="1" applyFill="1" applyBorder="1" applyAlignment="1">
      <alignment horizontal="center"/>
    </xf>
    <xf numFmtId="0" fontId="0" fillId="2" borderId="71" xfId="0" applyFill="1" applyBorder="1"/>
    <xf numFmtId="1" fontId="0" fillId="0" borderId="56" xfId="0" applyNumberFormat="1" applyFill="1" applyBorder="1" applyAlignment="1">
      <alignment horizontal="center"/>
    </xf>
    <xf numFmtId="1" fontId="0" fillId="0" borderId="57" xfId="0" applyNumberFormat="1" applyFill="1" applyBorder="1" applyAlignment="1">
      <alignment horizontal="center"/>
    </xf>
    <xf numFmtId="9" fontId="0" fillId="0" borderId="58" xfId="0" applyNumberFormat="1" applyFill="1" applyBorder="1" applyAlignment="1">
      <alignment horizontal="center"/>
    </xf>
    <xf numFmtId="9" fontId="0" fillId="0" borderId="55" xfId="0" applyNumberFormat="1" applyFill="1" applyBorder="1" applyAlignment="1">
      <alignment horizontal="center"/>
    </xf>
    <xf numFmtId="0" fontId="0" fillId="2" borderId="60" xfId="0" applyFill="1" applyBorder="1"/>
    <xf numFmtId="0" fontId="0" fillId="2" borderId="62" xfId="0" applyFill="1" applyBorder="1"/>
    <xf numFmtId="0" fontId="0" fillId="2" borderId="72" xfId="0" applyFill="1" applyBorder="1"/>
    <xf numFmtId="0" fontId="0" fillId="0" borderId="7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3" xfId="0" applyFill="1" applyBorder="1"/>
    <xf numFmtId="0" fontId="0" fillId="0" borderId="73" xfId="0" applyFill="1" applyBorder="1" applyAlignment="1">
      <alignment horizontal="center"/>
    </xf>
    <xf numFmtId="0" fontId="0" fillId="2" borderId="74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75" xfId="0" applyFill="1" applyBorder="1"/>
    <xf numFmtId="0" fontId="0" fillId="0" borderId="76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9" fontId="0" fillId="0" borderId="78" xfId="0" applyNumberFormat="1" applyFill="1" applyBorder="1" applyAlignment="1">
      <alignment horizontal="center"/>
    </xf>
    <xf numFmtId="9" fontId="0" fillId="0" borderId="79" xfId="0" applyNumberFormat="1" applyFill="1" applyBorder="1" applyAlignment="1">
      <alignment horizontal="center"/>
    </xf>
    <xf numFmtId="9" fontId="0" fillId="0" borderId="80" xfId="0" applyNumberFormat="1" applyFill="1" applyBorder="1" applyAlignment="1">
      <alignment horizontal="center"/>
    </xf>
    <xf numFmtId="9" fontId="0" fillId="0" borderId="76" xfId="0" applyNumberFormat="1" applyFill="1" applyBorder="1" applyAlignment="1">
      <alignment horizontal="center"/>
    </xf>
    <xf numFmtId="9" fontId="0" fillId="0" borderId="77" xfId="0" applyNumberFormat="1" applyFill="1" applyBorder="1" applyAlignment="1">
      <alignment horizontal="center"/>
    </xf>
    <xf numFmtId="0" fontId="0" fillId="2" borderId="22" xfId="0" applyFill="1" applyBorder="1"/>
    <xf numFmtId="9" fontId="0" fillId="0" borderId="35" xfId="0" applyNumberFormat="1" applyFill="1" applyBorder="1" applyAlignment="1">
      <alignment horizontal="center"/>
    </xf>
    <xf numFmtId="9" fontId="0" fillId="0" borderId="81" xfId="0" applyNumberFormat="1" applyFill="1" applyBorder="1" applyAlignment="1">
      <alignment horizontal="center"/>
    </xf>
    <xf numFmtId="0" fontId="0" fillId="0" borderId="82" xfId="0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9" fontId="0" fillId="0" borderId="84" xfId="0" applyNumberFormat="1" applyFill="1" applyBorder="1" applyAlignment="1">
      <alignment horizontal="center"/>
    </xf>
    <xf numFmtId="9" fontId="0" fillId="0" borderId="85" xfId="0" applyNumberFormat="1" applyFill="1" applyBorder="1" applyAlignment="1">
      <alignment horizontal="center"/>
    </xf>
    <xf numFmtId="9" fontId="0" fillId="0" borderId="86" xfId="0" applyNumberFormat="1" applyFill="1" applyBorder="1" applyAlignment="1">
      <alignment horizontal="center"/>
    </xf>
    <xf numFmtId="9" fontId="0" fillId="0" borderId="82" xfId="0" applyNumberFormat="1" applyFill="1" applyBorder="1" applyAlignment="1">
      <alignment horizontal="center"/>
    </xf>
    <xf numFmtId="9" fontId="0" fillId="0" borderId="83" xfId="0" applyNumberFormat="1" applyFill="1" applyBorder="1" applyAlignment="1">
      <alignment horizontal="center"/>
    </xf>
    <xf numFmtId="0" fontId="0" fillId="2" borderId="87" xfId="0" applyFill="1" applyBorder="1"/>
    <xf numFmtId="0" fontId="0" fillId="0" borderId="88" xfId="0" applyFill="1" applyBorder="1" applyAlignment="1">
      <alignment horizontal="center"/>
    </xf>
    <xf numFmtId="9" fontId="0" fillId="0" borderId="89" xfId="0" applyNumberFormat="1" applyFill="1" applyBorder="1" applyAlignment="1">
      <alignment horizontal="center"/>
    </xf>
    <xf numFmtId="9" fontId="0" fillId="0" borderId="73" xfId="0" applyNumberFormat="1" applyFill="1" applyBorder="1" applyAlignment="1">
      <alignment horizontal="center"/>
    </xf>
    <xf numFmtId="9" fontId="0" fillId="0" borderId="88" xfId="0" applyNumberFormat="1" applyFill="1" applyBorder="1" applyAlignment="1">
      <alignment horizontal="center"/>
    </xf>
    <xf numFmtId="9" fontId="0" fillId="0" borderId="90" xfId="0" applyNumberFormat="1" applyFill="1" applyBorder="1" applyAlignment="1">
      <alignment horizontal="center"/>
    </xf>
    <xf numFmtId="0" fontId="0" fillId="2" borderId="52" xfId="0" applyFill="1" applyBorder="1"/>
    <xf numFmtId="9" fontId="0" fillId="0" borderId="71" xfId="0" applyNumberFormat="1" applyFill="1" applyBorder="1" applyAlignment="1">
      <alignment horizontal="center"/>
    </xf>
    <xf numFmtId="0" fontId="3" fillId="0" borderId="0" xfId="0" applyFont="1"/>
    <xf numFmtId="0" fontId="3" fillId="0" borderId="63" xfId="0" applyFont="1" applyBorder="1"/>
    <xf numFmtId="0" fontId="0" fillId="0" borderId="63" xfId="0" applyBorder="1"/>
    <xf numFmtId="164" fontId="0" fillId="0" borderId="63" xfId="0" applyNumberFormat="1" applyBorder="1"/>
    <xf numFmtId="0" fontId="0" fillId="0" borderId="24" xfId="0" applyBorder="1"/>
    <xf numFmtId="0" fontId="0" fillId="0" borderId="82" xfId="0" applyBorder="1"/>
    <xf numFmtId="9" fontId="0" fillId="0" borderId="83" xfId="0" applyNumberFormat="1" applyBorder="1"/>
    <xf numFmtId="0" fontId="3" fillId="0" borderId="76" xfId="0" applyFont="1" applyBorder="1"/>
    <xf numFmtId="0" fontId="3" fillId="0" borderId="77" xfId="0" applyFont="1" applyBorder="1"/>
    <xf numFmtId="164" fontId="0" fillId="0" borderId="0" xfId="0" applyNumberFormat="1"/>
    <xf numFmtId="164" fontId="0" fillId="0" borderId="24" xfId="0" applyNumberFormat="1" applyBorder="1"/>
    <xf numFmtId="164" fontId="0" fillId="0" borderId="83" xfId="0" applyNumberFormat="1" applyBorder="1"/>
    <xf numFmtId="9" fontId="0" fillId="0" borderId="63" xfId="0" applyNumberFormat="1" applyBorder="1"/>
    <xf numFmtId="0" fontId="3" fillId="0" borderId="79" xfId="0" applyFont="1" applyBorder="1"/>
    <xf numFmtId="0" fontId="3" fillId="0" borderId="37" xfId="0" applyFont="1" applyBorder="1"/>
    <xf numFmtId="0" fontId="3" fillId="0" borderId="24" xfId="0" applyFont="1" applyBorder="1"/>
    <xf numFmtId="0" fontId="0" fillId="0" borderId="85" xfId="0" applyBorder="1"/>
    <xf numFmtId="0" fontId="0" fillId="0" borderId="83" xfId="0" applyBorder="1"/>
    <xf numFmtId="9" fontId="0" fillId="0" borderId="85" xfId="0" applyNumberFormat="1" applyBorder="1"/>
    <xf numFmtId="0" fontId="5" fillId="0" borderId="63" xfId="0" applyFont="1" applyBorder="1" applyAlignment="1">
      <alignment wrapText="1"/>
    </xf>
    <xf numFmtId="0" fontId="3" fillId="0" borderId="63" xfId="0" applyFont="1" applyBorder="1" applyAlignment="1">
      <alignment wrapText="1"/>
    </xf>
    <xf numFmtId="9" fontId="0" fillId="0" borderId="0" xfId="0" applyNumberFormat="1" applyBorder="1"/>
    <xf numFmtId="0" fontId="3" fillId="0" borderId="0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0" borderId="7" xfId="0" applyBorder="1" applyAlignment="1"/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 of Ethnic Minority Trainees</a:t>
            </a:r>
            <a:r>
              <a:rPr lang="en-US" sz="1200" baseline="0"/>
              <a:t> Recruited on to the NAO Graduate Scheme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'[1]Graduate Diversity Data for 201'!$B$38</c:f>
              <c:strCache>
                <c:ptCount val="1"/>
                <c:pt idx="0">
                  <c:v>Percentage</c:v>
                </c:pt>
              </c:strCache>
            </c:strRef>
          </c:tx>
          <c:invertIfNegative val="0"/>
          <c:cat>
            <c:strRef>
              <c:f>'[1]Graduate Diversity Data for 201'!$A$39:$A$49</c:f>
              <c:strCache>
                <c:ptCount val="11"/>
                <c:pt idx="0">
                  <c:v>2001/2002</c:v>
                </c:pt>
                <c:pt idx="1">
                  <c:v>2002/2003</c:v>
                </c:pt>
                <c:pt idx="2">
                  <c:v>2003/2004</c:v>
                </c:pt>
                <c:pt idx="3">
                  <c:v>2004/2005</c:v>
                </c:pt>
                <c:pt idx="4">
                  <c:v>2005/2006</c:v>
                </c:pt>
                <c:pt idx="5">
                  <c:v>2006/2007</c:v>
                </c:pt>
                <c:pt idx="6">
                  <c:v>2007/2008</c:v>
                </c:pt>
                <c:pt idx="7">
                  <c:v>2008/2009</c:v>
                </c:pt>
                <c:pt idx="8">
                  <c:v>2009/2010</c:v>
                </c:pt>
                <c:pt idx="9">
                  <c:v>2010/2011</c:v>
                </c:pt>
                <c:pt idx="10">
                  <c:v>2011/2012</c:v>
                </c:pt>
              </c:strCache>
            </c:strRef>
          </c:cat>
          <c:val>
            <c:numRef>
              <c:f>'[1]Graduate Diversity Data for 201'!$B$39:$B$49</c:f>
              <c:numCache>
                <c:formatCode>General</c:formatCode>
                <c:ptCount val="11"/>
                <c:pt idx="0">
                  <c:v>0.1</c:v>
                </c:pt>
                <c:pt idx="1">
                  <c:v>0.06</c:v>
                </c:pt>
                <c:pt idx="2">
                  <c:v>0.17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0.16</c:v>
                </c:pt>
                <c:pt idx="6">
                  <c:v>0.13</c:v>
                </c:pt>
                <c:pt idx="7">
                  <c:v>0.23</c:v>
                </c:pt>
                <c:pt idx="8">
                  <c:v>0.25</c:v>
                </c:pt>
                <c:pt idx="9">
                  <c:v>0.23</c:v>
                </c:pt>
                <c:pt idx="10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11200"/>
        <c:axId val="155413120"/>
      </c:barChart>
      <c:catAx>
        <c:axId val="1554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5413120"/>
        <c:crosses val="autoZero"/>
        <c:auto val="1"/>
        <c:lblAlgn val="ctr"/>
        <c:lblOffset val="100"/>
        <c:noMultiLvlLbl val="0"/>
      </c:catAx>
      <c:valAx>
        <c:axId val="155413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crossAx val="15541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</a:t>
            </a:r>
            <a:r>
              <a:rPr lang="en-US" sz="1200" baseline="0"/>
              <a:t> of Women Recruited on to the NAO Graduate Scheme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'[1]Graduate Diversity Data for 201'!$B$58</c:f>
              <c:strCache>
                <c:ptCount val="1"/>
                <c:pt idx="0">
                  <c:v>Percentage</c:v>
                </c:pt>
              </c:strCache>
            </c:strRef>
          </c:tx>
          <c:invertIfNegative val="0"/>
          <c:cat>
            <c:strRef>
              <c:f>'[1]Graduate Diversity Data for 201'!$A$59:$A$69</c:f>
              <c:strCache>
                <c:ptCount val="11"/>
                <c:pt idx="0">
                  <c:v>2001/2002</c:v>
                </c:pt>
                <c:pt idx="1">
                  <c:v>2002/2003</c:v>
                </c:pt>
                <c:pt idx="2">
                  <c:v>2003/2004</c:v>
                </c:pt>
                <c:pt idx="3">
                  <c:v>2004/2005</c:v>
                </c:pt>
                <c:pt idx="4">
                  <c:v>2005/2006</c:v>
                </c:pt>
                <c:pt idx="5">
                  <c:v>2006/2007</c:v>
                </c:pt>
                <c:pt idx="6">
                  <c:v>2007/2008</c:v>
                </c:pt>
                <c:pt idx="7">
                  <c:v>2008/2009</c:v>
                </c:pt>
                <c:pt idx="8">
                  <c:v>2009/2010</c:v>
                </c:pt>
                <c:pt idx="9">
                  <c:v>2010/2011</c:v>
                </c:pt>
                <c:pt idx="10">
                  <c:v>2011/2012</c:v>
                </c:pt>
              </c:strCache>
            </c:strRef>
          </c:cat>
          <c:val>
            <c:numRef>
              <c:f>'[1]Graduate Diversity Data for 201'!$B$59:$B$69</c:f>
              <c:numCache>
                <c:formatCode>General</c:formatCode>
                <c:ptCount val="11"/>
                <c:pt idx="0">
                  <c:v>0.44</c:v>
                </c:pt>
                <c:pt idx="1">
                  <c:v>0.48</c:v>
                </c:pt>
                <c:pt idx="2">
                  <c:v>0.45</c:v>
                </c:pt>
                <c:pt idx="3">
                  <c:v>0.38</c:v>
                </c:pt>
                <c:pt idx="4">
                  <c:v>0.38</c:v>
                </c:pt>
                <c:pt idx="5">
                  <c:v>0.46</c:v>
                </c:pt>
                <c:pt idx="6">
                  <c:v>0.46</c:v>
                </c:pt>
                <c:pt idx="7">
                  <c:v>0.43</c:v>
                </c:pt>
                <c:pt idx="8">
                  <c:v>0.4</c:v>
                </c:pt>
                <c:pt idx="9">
                  <c:v>0.37</c:v>
                </c:pt>
                <c:pt idx="10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15776"/>
        <c:axId val="157922048"/>
      </c:barChart>
      <c:catAx>
        <c:axId val="1579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922048"/>
        <c:crosses val="autoZero"/>
        <c:auto val="1"/>
        <c:lblAlgn val="ctr"/>
        <c:lblOffset val="100"/>
        <c:noMultiLvlLbl val="0"/>
      </c:catAx>
      <c:valAx>
        <c:axId val="15792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crossAx val="15791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365760</xdr:colOff>
      <xdr:row>16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365760</xdr:colOff>
      <xdr:row>31</xdr:row>
      <xdr:rowOff>49530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ems\Graduate%20Diversity%20Data%20for%2020112012%20Diversity%20Report%7bdb1-doc2388395-ma1-mi3%7d.xls_ocr.txt_W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e Diversity Data for 201"/>
      <sheetName val="Ethnic Origin"/>
      <sheetName val="Age"/>
      <sheetName val="Marital Status"/>
      <sheetName val="Gender"/>
      <sheetName val="Sexual Orientation"/>
      <sheetName val="Religion"/>
      <sheetName val="Charts"/>
    </sheetNames>
    <sheetDataSet>
      <sheetData sheetId="0">
        <row r="38">
          <cell r="B38" t="str">
            <v>Percentage</v>
          </cell>
        </row>
        <row r="39">
          <cell r="A39" t="str">
            <v>2001/2002</v>
          </cell>
          <cell r="B39">
            <v>0.1</v>
          </cell>
        </row>
        <row r="40">
          <cell r="A40" t="str">
            <v>2002/2003</v>
          </cell>
          <cell r="B40">
            <v>0.06</v>
          </cell>
        </row>
        <row r="41">
          <cell r="A41" t="str">
            <v>2003/2004</v>
          </cell>
          <cell r="B41">
            <v>0.17</v>
          </cell>
        </row>
        <row r="42">
          <cell r="A42" t="str">
            <v>2004/2005</v>
          </cell>
          <cell r="B42">
            <v>0.28000000000000003</v>
          </cell>
        </row>
        <row r="43">
          <cell r="A43" t="str">
            <v>2005/2006</v>
          </cell>
          <cell r="B43">
            <v>0.28000000000000003</v>
          </cell>
        </row>
        <row r="44">
          <cell r="A44" t="str">
            <v>2006/2007</v>
          </cell>
          <cell r="B44">
            <v>0.16</v>
          </cell>
        </row>
        <row r="45">
          <cell r="A45" t="str">
            <v>2007/2008</v>
          </cell>
          <cell r="B45">
            <v>0.13</v>
          </cell>
        </row>
        <row r="46">
          <cell r="A46" t="str">
            <v>2008/2009</v>
          </cell>
          <cell r="B46">
            <v>0.23</v>
          </cell>
        </row>
        <row r="47">
          <cell r="A47" t="str">
            <v>2009/2010</v>
          </cell>
          <cell r="B47">
            <v>0.25</v>
          </cell>
        </row>
        <row r="48">
          <cell r="A48" t="str">
            <v>2010/2011</v>
          </cell>
          <cell r="B48">
            <v>0.23</v>
          </cell>
        </row>
        <row r="49">
          <cell r="A49" t="str">
            <v>2011/2012</v>
          </cell>
          <cell r="B49">
            <v>0.13</v>
          </cell>
        </row>
        <row r="58">
          <cell r="B58" t="str">
            <v>Percentage</v>
          </cell>
        </row>
        <row r="59">
          <cell r="A59" t="str">
            <v>2001/2002</v>
          </cell>
          <cell r="B59">
            <v>0.44</v>
          </cell>
        </row>
        <row r="60">
          <cell r="A60" t="str">
            <v>2002/2003</v>
          </cell>
          <cell r="B60">
            <v>0.48</v>
          </cell>
        </row>
        <row r="61">
          <cell r="A61" t="str">
            <v>2003/2004</v>
          </cell>
          <cell r="B61">
            <v>0.45</v>
          </cell>
        </row>
        <row r="62">
          <cell r="A62" t="str">
            <v>2004/2005</v>
          </cell>
          <cell r="B62">
            <v>0.38</v>
          </cell>
        </row>
        <row r="63">
          <cell r="A63" t="str">
            <v>2005/2006</v>
          </cell>
          <cell r="B63">
            <v>0.38</v>
          </cell>
        </row>
        <row r="64">
          <cell r="A64" t="str">
            <v>2006/2007</v>
          </cell>
          <cell r="B64">
            <v>0.46</v>
          </cell>
        </row>
        <row r="65">
          <cell r="A65" t="str">
            <v>2007/2008</v>
          </cell>
          <cell r="B65">
            <v>0.46</v>
          </cell>
        </row>
        <row r="66">
          <cell r="A66" t="str">
            <v>2008/2009</v>
          </cell>
          <cell r="B66">
            <v>0.43</v>
          </cell>
        </row>
        <row r="67">
          <cell r="A67" t="str">
            <v>2009/2010</v>
          </cell>
          <cell r="B67">
            <v>0.4</v>
          </cell>
        </row>
        <row r="68">
          <cell r="A68" t="str">
            <v>2010/2011</v>
          </cell>
          <cell r="B68">
            <v>0.37</v>
          </cell>
        </row>
        <row r="69">
          <cell r="A69" t="str">
            <v>2011/2012</v>
          </cell>
          <cell r="B69">
            <v>0.43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" sqref="A2"/>
    </sheetView>
  </sheetViews>
  <sheetFormatPr defaultRowHeight="15" x14ac:dyDescent="0.25"/>
  <cols>
    <col min="1" max="1" width="17.28515625" customWidth="1"/>
  </cols>
  <sheetData>
    <row r="1" spans="1:13" ht="14.45" x14ac:dyDescent="0.3">
      <c r="A1" s="131" t="s">
        <v>113</v>
      </c>
    </row>
    <row r="2" spans="1:13" thickBot="1" x14ac:dyDescent="0.35"/>
    <row r="3" spans="1:13" ht="16.5" thickTop="1" thickBot="1" x14ac:dyDescent="0.3">
      <c r="A3" s="162"/>
      <c r="B3" s="165" t="s">
        <v>0</v>
      </c>
      <c r="C3" s="166"/>
      <c r="D3" s="166"/>
      <c r="E3" s="166"/>
      <c r="F3" s="166"/>
      <c r="G3" s="166"/>
      <c r="H3" s="167"/>
      <c r="I3" s="167"/>
      <c r="J3" s="167"/>
      <c r="K3" s="167"/>
      <c r="L3" s="167"/>
      <c r="M3" s="168"/>
    </row>
    <row r="4" spans="1:13" ht="15.75" thickTop="1" x14ac:dyDescent="0.25">
      <c r="A4" s="163"/>
      <c r="B4" s="159" t="s">
        <v>1</v>
      </c>
      <c r="C4" s="169"/>
      <c r="D4" s="159" t="s">
        <v>2</v>
      </c>
      <c r="E4" s="169"/>
      <c r="F4" s="159" t="s">
        <v>3</v>
      </c>
      <c r="G4" s="169"/>
      <c r="H4" s="159" t="s">
        <v>4</v>
      </c>
      <c r="I4" s="169"/>
      <c r="J4" s="159" t="s">
        <v>5</v>
      </c>
      <c r="K4" s="169"/>
      <c r="L4" s="159" t="s">
        <v>6</v>
      </c>
      <c r="M4" s="169"/>
    </row>
    <row r="5" spans="1:13" x14ac:dyDescent="0.25">
      <c r="A5" s="164"/>
      <c r="B5" s="1" t="s">
        <v>7</v>
      </c>
      <c r="C5" s="2" t="s">
        <v>8</v>
      </c>
      <c r="D5" s="1" t="s">
        <v>7</v>
      </c>
      <c r="E5" s="2" t="s">
        <v>8</v>
      </c>
      <c r="F5" s="1" t="s">
        <v>7</v>
      </c>
      <c r="G5" s="2" t="s">
        <v>8</v>
      </c>
      <c r="H5" s="1" t="s">
        <v>7</v>
      </c>
      <c r="I5" s="2" t="s">
        <v>8</v>
      </c>
      <c r="J5" s="1" t="s">
        <v>7</v>
      </c>
      <c r="K5" s="2" t="s">
        <v>8</v>
      </c>
      <c r="L5" s="1" t="s">
        <v>7</v>
      </c>
      <c r="M5" s="2" t="s">
        <v>8</v>
      </c>
    </row>
    <row r="6" spans="1:13" ht="14.45" x14ac:dyDescent="0.3">
      <c r="A6" s="3" t="s">
        <v>9</v>
      </c>
      <c r="B6" s="4">
        <v>0</v>
      </c>
      <c r="C6" s="5">
        <v>0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6">
        <v>0</v>
      </c>
      <c r="J6" s="4">
        <v>5</v>
      </c>
      <c r="K6" s="6">
        <v>1</v>
      </c>
      <c r="L6" s="4">
        <v>0</v>
      </c>
      <c r="M6" s="6">
        <v>0</v>
      </c>
    </row>
    <row r="7" spans="1:13" ht="14.45" x14ac:dyDescent="0.3">
      <c r="A7" s="3" t="s">
        <v>10</v>
      </c>
      <c r="B7" s="4">
        <v>2</v>
      </c>
      <c r="C7" s="5">
        <v>3.3333333333333333E-2</v>
      </c>
      <c r="D7" s="4">
        <v>0</v>
      </c>
      <c r="E7" s="5">
        <v>0</v>
      </c>
      <c r="F7" s="4">
        <v>0</v>
      </c>
      <c r="G7" s="5">
        <v>0</v>
      </c>
      <c r="H7" s="4">
        <v>1</v>
      </c>
      <c r="I7" s="6">
        <v>1.6666666666666666E-2</v>
      </c>
      <c r="J7" s="4">
        <v>54</v>
      </c>
      <c r="K7" s="6">
        <v>0.95</v>
      </c>
      <c r="L7" s="4">
        <v>0</v>
      </c>
      <c r="M7" s="6">
        <v>0</v>
      </c>
    </row>
    <row r="8" spans="1:13" ht="14.45" x14ac:dyDescent="0.3">
      <c r="A8" s="3" t="s">
        <v>11</v>
      </c>
      <c r="B8" s="4">
        <v>4</v>
      </c>
      <c r="C8" s="5">
        <v>2.7777777777777776E-2</v>
      </c>
      <c r="D8" s="4">
        <v>3</v>
      </c>
      <c r="E8" s="5">
        <v>2.0833333333333332E-2</v>
      </c>
      <c r="F8" s="4">
        <v>0</v>
      </c>
      <c r="G8" s="5">
        <v>0</v>
      </c>
      <c r="H8" s="4">
        <v>2</v>
      </c>
      <c r="I8" s="6">
        <v>2.0833333333333332E-2</v>
      </c>
      <c r="J8" s="4">
        <v>134</v>
      </c>
      <c r="K8" s="6">
        <v>0.91666666666666663</v>
      </c>
      <c r="L8" s="4">
        <v>2</v>
      </c>
      <c r="M8" s="6">
        <v>1.3888888888888888E-2</v>
      </c>
    </row>
    <row r="9" spans="1:13" ht="14.45" x14ac:dyDescent="0.3">
      <c r="A9" s="3" t="s">
        <v>12</v>
      </c>
      <c r="B9" s="4">
        <v>28</v>
      </c>
      <c r="C9" s="5">
        <v>0.09</v>
      </c>
      <c r="D9" s="4">
        <v>12</v>
      </c>
      <c r="E9" s="5">
        <v>0.04</v>
      </c>
      <c r="F9" s="4">
        <v>12</v>
      </c>
      <c r="G9" s="5">
        <v>0.04</v>
      </c>
      <c r="H9" s="4">
        <v>9</v>
      </c>
      <c r="I9" s="6">
        <v>2.8037383177570093E-2</v>
      </c>
      <c r="J9" s="4">
        <v>252</v>
      </c>
      <c r="K9" s="6">
        <v>0.79</v>
      </c>
      <c r="L9" s="4">
        <v>5</v>
      </c>
      <c r="M9" s="6">
        <v>1.2461059190031152E-2</v>
      </c>
    </row>
    <row r="10" spans="1:13" ht="14.45" x14ac:dyDescent="0.3">
      <c r="A10" s="3" t="s">
        <v>13</v>
      </c>
      <c r="B10" s="4">
        <v>21</v>
      </c>
      <c r="C10" s="5">
        <v>0.09</v>
      </c>
      <c r="D10" s="4">
        <v>8</v>
      </c>
      <c r="E10" s="5">
        <v>3.9823008849557522E-2</v>
      </c>
      <c r="F10" s="4">
        <v>8</v>
      </c>
      <c r="G10" s="5">
        <v>0.04</v>
      </c>
      <c r="H10" s="4">
        <v>3</v>
      </c>
      <c r="I10" s="6">
        <v>1.3274336283185841E-2</v>
      </c>
      <c r="J10" s="4">
        <v>186</v>
      </c>
      <c r="K10" s="6">
        <v>0.8</v>
      </c>
      <c r="L10" s="4">
        <v>5</v>
      </c>
      <c r="M10" s="6">
        <v>0.02</v>
      </c>
    </row>
    <row r="11" spans="1:13" ht="14.45" x14ac:dyDescent="0.3">
      <c r="A11" s="3" t="s">
        <v>14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6">
        <v>0</v>
      </c>
      <c r="J11" s="4">
        <v>15</v>
      </c>
      <c r="K11" s="6">
        <v>1</v>
      </c>
      <c r="L11" s="4">
        <v>0</v>
      </c>
      <c r="M11" s="6">
        <v>0</v>
      </c>
    </row>
    <row r="12" spans="1:13" ht="14.45" x14ac:dyDescent="0.3">
      <c r="A12" s="3" t="s">
        <v>15</v>
      </c>
      <c r="B12" s="4">
        <v>2</v>
      </c>
      <c r="C12" s="5">
        <v>4.2553191489361701E-2</v>
      </c>
      <c r="D12" s="4">
        <v>4</v>
      </c>
      <c r="E12" s="5">
        <v>8.5106382978723402E-2</v>
      </c>
      <c r="F12" s="4">
        <v>0</v>
      </c>
      <c r="G12" s="5">
        <v>0</v>
      </c>
      <c r="H12" s="4">
        <v>0</v>
      </c>
      <c r="I12" s="6">
        <v>0</v>
      </c>
      <c r="J12" s="4">
        <v>41</v>
      </c>
      <c r="K12" s="6">
        <v>0.87234042553191493</v>
      </c>
      <c r="L12" s="4">
        <v>0</v>
      </c>
      <c r="M12" s="6">
        <v>0</v>
      </c>
    </row>
    <row r="13" spans="1:13" thickBot="1" x14ac:dyDescent="0.35">
      <c r="A13" s="7" t="s">
        <v>16</v>
      </c>
      <c r="B13" s="8">
        <v>7</v>
      </c>
      <c r="C13" s="9">
        <v>0.1</v>
      </c>
      <c r="D13" s="8">
        <v>6</v>
      </c>
      <c r="E13" s="9">
        <v>0.09</v>
      </c>
      <c r="F13" s="8">
        <v>4</v>
      </c>
      <c r="G13" s="9">
        <v>0.06</v>
      </c>
      <c r="H13" s="8">
        <v>5</v>
      </c>
      <c r="I13" s="10">
        <v>7.0000000000000007E-2</v>
      </c>
      <c r="J13" s="8">
        <v>46</v>
      </c>
      <c r="K13" s="10">
        <v>0.68</v>
      </c>
      <c r="L13" s="8">
        <v>0</v>
      </c>
      <c r="M13" s="10">
        <v>0</v>
      </c>
    </row>
    <row r="14" spans="1:13" ht="15.6" thickTop="1" thickBot="1" x14ac:dyDescent="0.35">
      <c r="A14" s="11" t="s">
        <v>17</v>
      </c>
      <c r="B14" s="12">
        <f>SUM(B6:B13)</f>
        <v>64</v>
      </c>
      <c r="C14" s="13">
        <v>7.2142064372918979E-2</v>
      </c>
      <c r="D14" s="12">
        <f>SUM(D6:D13)</f>
        <v>33</v>
      </c>
      <c r="E14" s="13">
        <v>4.4395116537180909E-2</v>
      </c>
      <c r="F14" s="12">
        <f>SUM(F6:F13)</f>
        <v>24</v>
      </c>
      <c r="G14" s="13">
        <v>0.03</v>
      </c>
      <c r="H14" s="12">
        <f>SUM(H6:H13)</f>
        <v>20</v>
      </c>
      <c r="I14" s="14">
        <v>2.2197558268590455E-2</v>
      </c>
      <c r="J14" s="12">
        <f>SUM(J6:J13)</f>
        <v>733</v>
      </c>
      <c r="K14" s="14">
        <v>0.83</v>
      </c>
      <c r="L14" s="12">
        <f>SUM(L6:L13)</f>
        <v>12</v>
      </c>
      <c r="M14" s="14">
        <v>0.01</v>
      </c>
    </row>
    <row r="15" spans="1:13" ht="15.6" thickTop="1" thickBot="1" x14ac:dyDescent="0.35"/>
    <row r="16" spans="1:13" ht="15.75" thickBot="1" x14ac:dyDescent="0.3">
      <c r="A16" s="154"/>
      <c r="B16" s="156" t="s">
        <v>18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8"/>
    </row>
    <row r="17" spans="1:13" ht="15.75" thickTop="1" x14ac:dyDescent="0.25">
      <c r="A17" s="155"/>
      <c r="B17" s="159" t="s">
        <v>19</v>
      </c>
      <c r="C17" s="160"/>
      <c r="D17" s="159" t="s">
        <v>20</v>
      </c>
      <c r="E17" s="160"/>
      <c r="F17" s="159" t="s">
        <v>21</v>
      </c>
      <c r="G17" s="160"/>
      <c r="H17" s="159" t="s">
        <v>22</v>
      </c>
      <c r="I17" s="160"/>
      <c r="J17" s="159" t="s">
        <v>23</v>
      </c>
      <c r="K17" s="160"/>
      <c r="L17" s="159" t="s">
        <v>24</v>
      </c>
      <c r="M17" s="161"/>
    </row>
    <row r="18" spans="1:13" x14ac:dyDescent="0.25">
      <c r="A18" s="155"/>
      <c r="B18" s="1" t="s">
        <v>7</v>
      </c>
      <c r="C18" s="2" t="s">
        <v>8</v>
      </c>
      <c r="D18" s="1" t="s">
        <v>7</v>
      </c>
      <c r="E18" s="2" t="s">
        <v>8</v>
      </c>
      <c r="F18" s="1" t="s">
        <v>7</v>
      </c>
      <c r="G18" s="2" t="s">
        <v>8</v>
      </c>
      <c r="H18" s="1" t="s">
        <v>7</v>
      </c>
      <c r="I18" s="2" t="s">
        <v>8</v>
      </c>
      <c r="J18" s="1" t="s">
        <v>7</v>
      </c>
      <c r="K18" s="2" t="s">
        <v>8</v>
      </c>
      <c r="L18" s="1" t="s">
        <v>7</v>
      </c>
      <c r="M18" s="15" t="s">
        <v>8</v>
      </c>
    </row>
    <row r="19" spans="1:13" ht="14.45" x14ac:dyDescent="0.3">
      <c r="A19" s="16" t="s">
        <v>9</v>
      </c>
      <c r="B19" s="4">
        <v>0</v>
      </c>
      <c r="C19" s="6">
        <v>0</v>
      </c>
      <c r="D19" s="4">
        <v>0</v>
      </c>
      <c r="E19" s="6">
        <v>0</v>
      </c>
      <c r="F19" s="4">
        <v>0</v>
      </c>
      <c r="G19" s="6">
        <v>0</v>
      </c>
      <c r="H19" s="4">
        <v>2</v>
      </c>
      <c r="I19" s="6">
        <v>0.4</v>
      </c>
      <c r="J19" s="4">
        <v>3</v>
      </c>
      <c r="K19" s="6">
        <v>0.6</v>
      </c>
      <c r="L19" s="4">
        <v>0</v>
      </c>
      <c r="M19" s="17">
        <v>0</v>
      </c>
    </row>
    <row r="20" spans="1:13" ht="14.45" x14ac:dyDescent="0.3">
      <c r="A20" s="16" t="s">
        <v>10</v>
      </c>
      <c r="B20" s="4">
        <v>0</v>
      </c>
      <c r="C20" s="6">
        <v>0</v>
      </c>
      <c r="D20" s="4">
        <v>0</v>
      </c>
      <c r="E20" s="6">
        <v>0</v>
      </c>
      <c r="F20" s="4">
        <v>6</v>
      </c>
      <c r="G20" s="6">
        <v>0.1</v>
      </c>
      <c r="H20" s="4">
        <v>33</v>
      </c>
      <c r="I20" s="6">
        <v>0.57999999999999996</v>
      </c>
      <c r="J20" s="4">
        <v>18</v>
      </c>
      <c r="K20" s="6">
        <v>0.31666666666666665</v>
      </c>
      <c r="L20" s="4">
        <v>0</v>
      </c>
      <c r="M20" s="17">
        <v>0</v>
      </c>
    </row>
    <row r="21" spans="1:13" ht="14.45" x14ac:dyDescent="0.3">
      <c r="A21" s="18" t="s">
        <v>11</v>
      </c>
      <c r="B21" s="4">
        <v>0</v>
      </c>
      <c r="C21" s="6">
        <v>0</v>
      </c>
      <c r="D21" s="4">
        <v>4</v>
      </c>
      <c r="E21" s="6">
        <v>0.03</v>
      </c>
      <c r="F21" s="4">
        <v>64</v>
      </c>
      <c r="G21" s="6">
        <v>0.44</v>
      </c>
      <c r="H21" s="4">
        <v>55</v>
      </c>
      <c r="I21" s="6">
        <v>0.38194444444444442</v>
      </c>
      <c r="J21" s="4">
        <v>19</v>
      </c>
      <c r="K21" s="6">
        <v>0.13</v>
      </c>
      <c r="L21" s="4">
        <v>3</v>
      </c>
      <c r="M21" s="17">
        <v>0.02</v>
      </c>
    </row>
    <row r="22" spans="1:13" ht="14.45" x14ac:dyDescent="0.3">
      <c r="A22" s="16" t="s">
        <v>12</v>
      </c>
      <c r="B22" s="4">
        <v>0</v>
      </c>
      <c r="C22" s="6">
        <v>0</v>
      </c>
      <c r="D22" s="4">
        <v>117</v>
      </c>
      <c r="E22" s="6">
        <v>0.37</v>
      </c>
      <c r="F22" s="4">
        <v>113</v>
      </c>
      <c r="G22" s="6">
        <v>0.34579439252336447</v>
      </c>
      <c r="H22" s="4">
        <v>61</v>
      </c>
      <c r="I22" s="6">
        <v>0.19</v>
      </c>
      <c r="J22" s="4">
        <v>22</v>
      </c>
      <c r="K22" s="6">
        <v>7.0000000000000007E-2</v>
      </c>
      <c r="L22" s="4">
        <v>5</v>
      </c>
      <c r="M22" s="17">
        <v>0.02</v>
      </c>
    </row>
    <row r="23" spans="1:13" ht="14.45" x14ac:dyDescent="0.3">
      <c r="A23" s="16" t="s">
        <v>13</v>
      </c>
      <c r="B23" s="4">
        <v>8</v>
      </c>
      <c r="C23" s="6">
        <v>0.04</v>
      </c>
      <c r="D23" s="4">
        <v>190</v>
      </c>
      <c r="E23" s="6">
        <v>0.82</v>
      </c>
      <c r="F23" s="4">
        <v>24</v>
      </c>
      <c r="G23" s="6">
        <v>0.1</v>
      </c>
      <c r="H23" s="4">
        <v>6</v>
      </c>
      <c r="I23" s="6">
        <v>2.6548672566371681E-2</v>
      </c>
      <c r="J23" s="4">
        <v>3</v>
      </c>
      <c r="K23" s="6">
        <v>0.01</v>
      </c>
      <c r="L23" s="4">
        <v>0</v>
      </c>
      <c r="M23" s="17">
        <v>0</v>
      </c>
    </row>
    <row r="24" spans="1:13" ht="14.45" x14ac:dyDescent="0.3">
      <c r="A24" s="16" t="s">
        <v>14</v>
      </c>
      <c r="B24" s="4">
        <v>0</v>
      </c>
      <c r="C24" s="6">
        <v>0</v>
      </c>
      <c r="D24" s="4">
        <v>0</v>
      </c>
      <c r="E24" s="6">
        <v>0</v>
      </c>
      <c r="F24" s="4">
        <v>4</v>
      </c>
      <c r="G24" s="6">
        <v>0.27</v>
      </c>
      <c r="H24" s="4">
        <v>6</v>
      </c>
      <c r="I24" s="6">
        <v>0.4</v>
      </c>
      <c r="J24" s="4">
        <v>3</v>
      </c>
      <c r="K24" s="6">
        <v>0.2</v>
      </c>
      <c r="L24" s="4">
        <v>2</v>
      </c>
      <c r="M24" s="17">
        <v>0.13</v>
      </c>
    </row>
    <row r="25" spans="1:13" ht="14.45" x14ac:dyDescent="0.3">
      <c r="A25" s="16" t="s">
        <v>15</v>
      </c>
      <c r="B25" s="4">
        <v>0</v>
      </c>
      <c r="C25" s="6">
        <v>0</v>
      </c>
      <c r="D25" s="4">
        <v>1</v>
      </c>
      <c r="E25" s="6">
        <v>0.02</v>
      </c>
      <c r="F25" s="4">
        <v>16</v>
      </c>
      <c r="G25" s="6">
        <v>0.34042553191489361</v>
      </c>
      <c r="H25" s="4">
        <v>21</v>
      </c>
      <c r="I25" s="6">
        <v>0.45</v>
      </c>
      <c r="J25" s="4">
        <v>7</v>
      </c>
      <c r="K25" s="6">
        <v>0.15</v>
      </c>
      <c r="L25" s="4">
        <v>2</v>
      </c>
      <c r="M25" s="17">
        <v>0.04</v>
      </c>
    </row>
    <row r="26" spans="1:13" thickBot="1" x14ac:dyDescent="0.35">
      <c r="A26" s="19" t="s">
        <v>16</v>
      </c>
      <c r="B26" s="8">
        <v>0</v>
      </c>
      <c r="C26" s="10">
        <v>0</v>
      </c>
      <c r="D26" s="8">
        <v>17</v>
      </c>
      <c r="E26" s="10">
        <v>0.25</v>
      </c>
      <c r="F26" s="8">
        <v>18</v>
      </c>
      <c r="G26" s="10">
        <v>0.26</v>
      </c>
      <c r="H26" s="8">
        <v>24</v>
      </c>
      <c r="I26" s="10">
        <v>0.35</v>
      </c>
      <c r="J26" s="8">
        <v>8</v>
      </c>
      <c r="K26" s="10">
        <v>0.12</v>
      </c>
      <c r="L26" s="8">
        <v>1</v>
      </c>
      <c r="M26" s="20">
        <v>0.02</v>
      </c>
    </row>
    <row r="27" spans="1:13" ht="15.6" thickTop="1" thickBot="1" x14ac:dyDescent="0.35">
      <c r="A27" s="11" t="s">
        <v>17</v>
      </c>
      <c r="B27" s="12">
        <f>SUM(B19:B26)</f>
        <v>8</v>
      </c>
      <c r="C27" s="14">
        <v>7.7691453940066596E-3</v>
      </c>
      <c r="D27" s="12">
        <f>SUM(D19:D26)</f>
        <v>329</v>
      </c>
      <c r="E27" s="14">
        <v>0.371820199778024</v>
      </c>
      <c r="F27" s="12">
        <f>SUM(F19:F26)</f>
        <v>245</v>
      </c>
      <c r="G27" s="14">
        <v>0.27653984461709202</v>
      </c>
      <c r="H27" s="12">
        <f>SUM(H19:H26)</f>
        <v>208</v>
      </c>
      <c r="I27" s="14">
        <v>0.23436071032186001</v>
      </c>
      <c r="J27" s="12">
        <f>SUM(J19:J26)</f>
        <v>83</v>
      </c>
      <c r="K27" s="14">
        <v>9.3776692563818001E-2</v>
      </c>
      <c r="L27" s="12">
        <f>SUM(L19:L26)</f>
        <v>13</v>
      </c>
      <c r="M27" s="14">
        <v>0.02</v>
      </c>
    </row>
    <row r="28" spans="1:13" thickTop="1" x14ac:dyDescent="0.3"/>
  </sheetData>
  <mergeCells count="16">
    <mergeCell ref="A3:A5"/>
    <mergeCell ref="B3:M3"/>
    <mergeCell ref="B4:C4"/>
    <mergeCell ref="D4:E4"/>
    <mergeCell ref="F4:G4"/>
    <mergeCell ref="H4:I4"/>
    <mergeCell ref="J4:K4"/>
    <mergeCell ref="L4:M4"/>
    <mergeCell ref="A16:A18"/>
    <mergeCell ref="B16:M16"/>
    <mergeCell ref="B17:C17"/>
    <mergeCell ref="D17:E17"/>
    <mergeCell ref="F17:G17"/>
    <mergeCell ref="H17:I17"/>
    <mergeCell ref="J17:K17"/>
    <mergeCell ref="L17:M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5" sqref="A25"/>
    </sheetView>
  </sheetViews>
  <sheetFormatPr defaultRowHeight="15" x14ac:dyDescent="0.25"/>
  <cols>
    <col min="1" max="1" width="16.85546875" customWidth="1"/>
    <col min="4" max="4" width="9.28515625" customWidth="1"/>
    <col min="7" max="7" width="17" customWidth="1"/>
  </cols>
  <sheetData>
    <row r="1" spans="1:11" s="131" customFormat="1" ht="14.45" x14ac:dyDescent="0.3">
      <c r="A1" s="131" t="s">
        <v>114</v>
      </c>
    </row>
    <row r="2" spans="1:11" thickBot="1" x14ac:dyDescent="0.35"/>
    <row r="3" spans="1:11" ht="16.5" thickTop="1" thickBot="1" x14ac:dyDescent="0.3">
      <c r="A3" s="21"/>
      <c r="B3" s="165" t="s">
        <v>25</v>
      </c>
      <c r="C3" s="166"/>
      <c r="D3" s="170"/>
      <c r="E3" s="171"/>
      <c r="G3" s="162"/>
      <c r="H3" s="173" t="s">
        <v>26</v>
      </c>
      <c r="I3" s="173"/>
      <c r="J3" s="173"/>
      <c r="K3" s="174"/>
    </row>
    <row r="4" spans="1:11" ht="15.75" thickTop="1" x14ac:dyDescent="0.25">
      <c r="A4" s="163"/>
      <c r="B4" s="175" t="s">
        <v>27</v>
      </c>
      <c r="C4" s="169"/>
      <c r="D4" s="159" t="s">
        <v>28</v>
      </c>
      <c r="E4" s="176"/>
      <c r="G4" s="163"/>
      <c r="H4" s="177" t="s">
        <v>29</v>
      </c>
      <c r="I4" s="178"/>
      <c r="J4" s="179" t="s">
        <v>30</v>
      </c>
      <c r="K4" s="180"/>
    </row>
    <row r="5" spans="1:11" ht="15.75" thickBot="1" x14ac:dyDescent="0.3">
      <c r="A5" s="164"/>
      <c r="B5" s="22" t="s">
        <v>7</v>
      </c>
      <c r="C5" s="2" t="s">
        <v>8</v>
      </c>
      <c r="D5" s="1" t="s">
        <v>7</v>
      </c>
      <c r="E5" s="2" t="s">
        <v>8</v>
      </c>
      <c r="F5" s="23"/>
      <c r="G5" s="172"/>
      <c r="H5" s="22" t="s">
        <v>7</v>
      </c>
      <c r="I5" s="15" t="s">
        <v>8</v>
      </c>
      <c r="J5" s="24" t="s">
        <v>7</v>
      </c>
      <c r="K5" s="2" t="s">
        <v>8</v>
      </c>
    </row>
    <row r="6" spans="1:11" ht="14.45" x14ac:dyDescent="0.3">
      <c r="A6" s="3" t="s">
        <v>9</v>
      </c>
      <c r="B6" s="25">
        <v>2</v>
      </c>
      <c r="C6" s="6">
        <v>0.4</v>
      </c>
      <c r="D6" s="4">
        <v>3</v>
      </c>
      <c r="E6" s="6">
        <v>0.6</v>
      </c>
      <c r="F6" s="23"/>
      <c r="G6" s="26" t="s">
        <v>9</v>
      </c>
      <c r="H6" s="27">
        <v>5</v>
      </c>
      <c r="I6" s="28">
        <v>1</v>
      </c>
      <c r="J6" s="29">
        <v>0</v>
      </c>
      <c r="K6" s="30">
        <v>0</v>
      </c>
    </row>
    <row r="7" spans="1:11" ht="14.45" x14ac:dyDescent="0.3">
      <c r="A7" s="3" t="s">
        <v>10</v>
      </c>
      <c r="B7" s="25">
        <v>15</v>
      </c>
      <c r="C7" s="6">
        <v>0.26</v>
      </c>
      <c r="D7" s="4">
        <v>42</v>
      </c>
      <c r="E7" s="6">
        <v>0.74</v>
      </c>
      <c r="G7" s="3" t="s">
        <v>10</v>
      </c>
      <c r="H7" s="25">
        <v>55</v>
      </c>
      <c r="I7" s="31">
        <v>0.96</v>
      </c>
      <c r="J7" s="32">
        <v>2</v>
      </c>
      <c r="K7" s="6">
        <v>0.04</v>
      </c>
    </row>
    <row r="8" spans="1:11" ht="14.45" x14ac:dyDescent="0.3">
      <c r="A8" s="3" t="s">
        <v>11</v>
      </c>
      <c r="B8" s="25">
        <v>53</v>
      </c>
      <c r="C8" s="6">
        <v>0.37</v>
      </c>
      <c r="D8" s="4">
        <v>92</v>
      </c>
      <c r="E8" s="6">
        <v>0.625</v>
      </c>
      <c r="G8" s="3" t="s">
        <v>11</v>
      </c>
      <c r="H8" s="25">
        <v>115</v>
      </c>
      <c r="I8" s="31">
        <v>0.79166666666666663</v>
      </c>
      <c r="J8" s="32">
        <v>30</v>
      </c>
      <c r="K8" s="6">
        <v>0.20833333333333334</v>
      </c>
    </row>
    <row r="9" spans="1:11" ht="14.45" x14ac:dyDescent="0.3">
      <c r="A9" s="3" t="s">
        <v>12</v>
      </c>
      <c r="B9" s="25">
        <v>136</v>
      </c>
      <c r="C9" s="6">
        <v>0.43</v>
      </c>
      <c r="D9" s="4">
        <v>182</v>
      </c>
      <c r="E9" s="6">
        <v>0.56999999999999995</v>
      </c>
      <c r="G9" s="3" t="s">
        <v>12</v>
      </c>
      <c r="H9" s="25">
        <v>282</v>
      </c>
      <c r="I9" s="31">
        <v>0.8909657320872274</v>
      </c>
      <c r="J9" s="32">
        <v>36</v>
      </c>
      <c r="K9" s="6">
        <v>0.10903426791277258</v>
      </c>
    </row>
    <row r="10" spans="1:11" ht="14.45" x14ac:dyDescent="0.3">
      <c r="A10" s="3" t="s">
        <v>13</v>
      </c>
      <c r="B10" s="25">
        <v>103</v>
      </c>
      <c r="C10" s="6">
        <v>0.45</v>
      </c>
      <c r="D10" s="4">
        <v>128</v>
      </c>
      <c r="E10" s="6">
        <v>0.55000000000000004</v>
      </c>
      <c r="G10" s="3" t="s">
        <v>13</v>
      </c>
      <c r="H10" s="25">
        <v>227</v>
      </c>
      <c r="I10" s="31">
        <v>0.97787610619469023</v>
      </c>
      <c r="J10" s="32">
        <v>4</v>
      </c>
      <c r="K10" s="6">
        <v>2.2123893805309734E-2</v>
      </c>
    </row>
    <row r="11" spans="1:11" ht="14.45" x14ac:dyDescent="0.3">
      <c r="A11" s="3" t="s">
        <v>14</v>
      </c>
      <c r="B11" s="25">
        <v>7</v>
      </c>
      <c r="C11" s="6">
        <v>0.47</v>
      </c>
      <c r="D11" s="4">
        <v>8</v>
      </c>
      <c r="E11" s="6">
        <v>0.53</v>
      </c>
      <c r="G11" s="3" t="s">
        <v>14</v>
      </c>
      <c r="H11" s="25">
        <v>14</v>
      </c>
      <c r="I11" s="31">
        <v>0.93</v>
      </c>
      <c r="J11" s="32">
        <v>1</v>
      </c>
      <c r="K11" s="6">
        <v>7.0000000000000007E-2</v>
      </c>
    </row>
    <row r="12" spans="1:11" ht="14.45" x14ac:dyDescent="0.3">
      <c r="A12" s="3" t="s">
        <v>15</v>
      </c>
      <c r="B12" s="25">
        <v>20</v>
      </c>
      <c r="C12" s="6">
        <v>0.43</v>
      </c>
      <c r="D12" s="4">
        <v>27</v>
      </c>
      <c r="E12" s="6">
        <v>0.56999999999999995</v>
      </c>
      <c r="G12" s="3" t="s">
        <v>15</v>
      </c>
      <c r="H12" s="25">
        <v>41</v>
      </c>
      <c r="I12" s="31">
        <v>0.87</v>
      </c>
      <c r="J12" s="32">
        <v>6</v>
      </c>
      <c r="K12" s="6">
        <v>0.13</v>
      </c>
    </row>
    <row r="13" spans="1:11" thickBot="1" x14ac:dyDescent="0.35">
      <c r="A13" s="7" t="s">
        <v>16</v>
      </c>
      <c r="B13" s="33">
        <v>46</v>
      </c>
      <c r="C13" s="10">
        <v>0.68</v>
      </c>
      <c r="D13" s="34">
        <v>22</v>
      </c>
      <c r="E13" s="35">
        <v>0.32</v>
      </c>
      <c r="G13" s="7" t="s">
        <v>16</v>
      </c>
      <c r="H13" s="36">
        <v>55</v>
      </c>
      <c r="I13" s="37">
        <v>0.81</v>
      </c>
      <c r="J13" s="38">
        <v>13</v>
      </c>
      <c r="K13" s="35">
        <v>0.19</v>
      </c>
    </row>
    <row r="14" spans="1:11" ht="15.6" thickTop="1" thickBot="1" x14ac:dyDescent="0.35">
      <c r="A14" s="11" t="s">
        <v>17</v>
      </c>
      <c r="B14" s="39">
        <f>SUM(B6:B13)</f>
        <v>382</v>
      </c>
      <c r="C14" s="14">
        <v>0.43285238623751388</v>
      </c>
      <c r="D14" s="12">
        <f>SUM(D6:D13)</f>
        <v>504</v>
      </c>
      <c r="E14" s="14">
        <v>0.56714761376248612</v>
      </c>
      <c r="G14" s="11" t="s">
        <v>17</v>
      </c>
      <c r="H14" s="39">
        <f>SUM(H6:H13)</f>
        <v>794</v>
      </c>
      <c r="I14" s="40">
        <v>0.9</v>
      </c>
      <c r="J14" s="41">
        <f>SUM(J6:J13)</f>
        <v>92</v>
      </c>
      <c r="K14" s="42">
        <v>0.1</v>
      </c>
    </row>
    <row r="15" spans="1:11" ht="15.6" thickTop="1" thickBot="1" x14ac:dyDescent="0.35"/>
    <row r="16" spans="1:11" ht="14.45" x14ac:dyDescent="0.3">
      <c r="A16" s="138" t="s">
        <v>80</v>
      </c>
      <c r="B16" s="139" t="s">
        <v>62</v>
      </c>
      <c r="D16" s="138" t="s">
        <v>81</v>
      </c>
      <c r="E16" s="139" t="s">
        <v>62</v>
      </c>
      <c r="G16" s="138" t="s">
        <v>82</v>
      </c>
      <c r="H16" s="139" t="s">
        <v>62</v>
      </c>
    </row>
    <row r="17" spans="1:8" ht="14.45" x14ac:dyDescent="0.3">
      <c r="A17" s="32"/>
      <c r="B17" s="135"/>
      <c r="D17" s="32"/>
      <c r="E17" s="135"/>
      <c r="G17" s="32"/>
      <c r="H17" s="135"/>
    </row>
    <row r="18" spans="1:8" thickBot="1" x14ac:dyDescent="0.35">
      <c r="A18" s="32" t="s">
        <v>63</v>
      </c>
      <c r="B18" s="17">
        <v>0.32</v>
      </c>
      <c r="D18" s="136" t="s">
        <v>72</v>
      </c>
      <c r="E18" s="137">
        <v>0.06</v>
      </c>
      <c r="G18" s="32" t="s">
        <v>68</v>
      </c>
      <c r="H18" s="17">
        <v>0.88</v>
      </c>
    </row>
    <row r="19" spans="1:8" ht="14.45" x14ac:dyDescent="0.3">
      <c r="A19" s="32" t="s">
        <v>64</v>
      </c>
      <c r="B19" s="17">
        <v>0.27</v>
      </c>
      <c r="G19" s="32" t="s">
        <v>69</v>
      </c>
      <c r="H19" s="17">
        <v>0.02</v>
      </c>
    </row>
    <row r="20" spans="1:8" ht="14.45" x14ac:dyDescent="0.3">
      <c r="A20" s="32" t="s">
        <v>65</v>
      </c>
      <c r="B20" s="17">
        <v>0.25</v>
      </c>
      <c r="G20" s="32" t="s">
        <v>70</v>
      </c>
      <c r="H20" s="17">
        <v>0.01</v>
      </c>
    </row>
    <row r="21" spans="1:8" thickBot="1" x14ac:dyDescent="0.35">
      <c r="A21" s="32" t="s">
        <v>66</v>
      </c>
      <c r="B21" s="17">
        <v>0.09</v>
      </c>
      <c r="G21" s="136" t="s">
        <v>71</v>
      </c>
      <c r="H21" s="137">
        <v>0.09</v>
      </c>
    </row>
    <row r="22" spans="1:8" thickBot="1" x14ac:dyDescent="0.35">
      <c r="A22" s="136" t="s">
        <v>67</v>
      </c>
      <c r="B22" s="137">
        <v>7.0000000000000007E-2</v>
      </c>
    </row>
    <row r="24" spans="1:8" ht="14.45" x14ac:dyDescent="0.3">
      <c r="A24" t="s">
        <v>115</v>
      </c>
    </row>
  </sheetData>
  <mergeCells count="8">
    <mergeCell ref="B3:E3"/>
    <mergeCell ref="G3:G5"/>
    <mergeCell ref="H3:K3"/>
    <mergeCell ref="A4:A5"/>
    <mergeCell ref="B4:C4"/>
    <mergeCell ref="D4:E4"/>
    <mergeCell ref="H4:I4"/>
    <mergeCell ref="J4:K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E7" sqref="E7"/>
    </sheetView>
  </sheetViews>
  <sheetFormatPr defaultRowHeight="15" x14ac:dyDescent="0.25"/>
  <cols>
    <col min="1" max="1" width="28.7109375" customWidth="1"/>
    <col min="2" max="2" width="12.5703125" customWidth="1"/>
  </cols>
  <sheetData>
    <row r="1" spans="1:2" s="131" customFormat="1" ht="14.45" x14ac:dyDescent="0.3">
      <c r="A1" s="131" t="s">
        <v>107</v>
      </c>
    </row>
    <row r="2" spans="1:2" thickBot="1" x14ac:dyDescent="0.35"/>
    <row r="3" spans="1:2" s="131" customFormat="1" ht="14.45" x14ac:dyDescent="0.3">
      <c r="A3" s="138" t="s">
        <v>73</v>
      </c>
      <c r="B3" s="139" t="s">
        <v>62</v>
      </c>
    </row>
    <row r="4" spans="1:2" ht="14.45" x14ac:dyDescent="0.3">
      <c r="A4" s="32"/>
      <c r="B4" s="135"/>
    </row>
    <row r="5" spans="1:2" ht="14.45" x14ac:dyDescent="0.3">
      <c r="A5" s="32" t="s">
        <v>74</v>
      </c>
      <c r="B5" s="141">
        <v>0.56499999999999995</v>
      </c>
    </row>
    <row r="6" spans="1:2" ht="14.45" x14ac:dyDescent="0.3">
      <c r="A6" s="32" t="s">
        <v>75</v>
      </c>
      <c r="B6" s="141">
        <v>0.35599999999999998</v>
      </c>
    </row>
    <row r="7" spans="1:2" ht="14.45" x14ac:dyDescent="0.3">
      <c r="A7" s="32" t="s">
        <v>76</v>
      </c>
      <c r="B7" s="141">
        <v>2.3E-2</v>
      </c>
    </row>
    <row r="8" spans="1:2" ht="14.45" x14ac:dyDescent="0.3">
      <c r="A8" s="32" t="s">
        <v>77</v>
      </c>
      <c r="B8" s="141">
        <v>1.4999999999999999E-2</v>
      </c>
    </row>
    <row r="9" spans="1:2" ht="14.45" x14ac:dyDescent="0.3">
      <c r="A9" s="32" t="s">
        <v>78</v>
      </c>
      <c r="B9" s="141">
        <v>3.0000000000000001E-3</v>
      </c>
    </row>
    <row r="10" spans="1:2" thickBot="1" x14ac:dyDescent="0.35">
      <c r="A10" s="136" t="s">
        <v>79</v>
      </c>
      <c r="B10" s="142">
        <v>3.7999999999999999E-2</v>
      </c>
    </row>
    <row r="11" spans="1:2" ht="14.45" x14ac:dyDescent="0.3">
      <c r="B11" s="14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28" sqref="E28"/>
    </sheetView>
  </sheetViews>
  <sheetFormatPr defaultRowHeight="15" x14ac:dyDescent="0.25"/>
  <cols>
    <col min="1" max="1" width="23.28515625" customWidth="1"/>
    <col min="8" max="8" width="9" customWidth="1"/>
  </cols>
  <sheetData>
    <row r="1" spans="1:13" ht="14.45" x14ac:dyDescent="0.3">
      <c r="A1" t="s">
        <v>106</v>
      </c>
    </row>
    <row r="2" spans="1:13" thickBot="1" x14ac:dyDescent="0.35"/>
    <row r="3" spans="1:13" s="131" customFormat="1" ht="14.45" x14ac:dyDescent="0.3">
      <c r="A3" s="138"/>
      <c r="B3" s="144" t="s">
        <v>0</v>
      </c>
      <c r="C3" s="144"/>
      <c r="D3" s="144"/>
      <c r="E3" s="144"/>
      <c r="F3" s="144"/>
      <c r="G3" s="144"/>
      <c r="H3" s="144"/>
      <c r="I3" s="144" t="s">
        <v>25</v>
      </c>
      <c r="J3" s="144"/>
      <c r="K3" s="144"/>
      <c r="L3" s="144" t="s">
        <v>83</v>
      </c>
      <c r="M3" s="139"/>
    </row>
    <row r="4" spans="1:13" s="131" customFormat="1" ht="24.6" x14ac:dyDescent="0.3">
      <c r="A4" s="145" t="s">
        <v>84</v>
      </c>
      <c r="B4" s="132" t="s">
        <v>1</v>
      </c>
      <c r="C4" s="132" t="s">
        <v>2</v>
      </c>
      <c r="D4" s="132" t="s">
        <v>3</v>
      </c>
      <c r="E4" s="132" t="s">
        <v>4</v>
      </c>
      <c r="F4" s="132" t="s">
        <v>85</v>
      </c>
      <c r="G4" s="132" t="s">
        <v>5</v>
      </c>
      <c r="H4" s="150" t="s">
        <v>86</v>
      </c>
      <c r="I4" s="132" t="s">
        <v>28</v>
      </c>
      <c r="J4" s="132" t="s">
        <v>27</v>
      </c>
      <c r="K4" s="150" t="s">
        <v>86</v>
      </c>
      <c r="L4" s="132"/>
      <c r="M4" s="146"/>
    </row>
    <row r="5" spans="1:13" ht="14.45" x14ac:dyDescent="0.3">
      <c r="A5" s="32" t="s">
        <v>87</v>
      </c>
      <c r="B5" s="133">
        <v>297</v>
      </c>
      <c r="C5" s="133">
        <v>142</v>
      </c>
      <c r="D5" s="133">
        <v>51</v>
      </c>
      <c r="E5" s="133">
        <v>53</v>
      </c>
      <c r="F5" s="133">
        <v>109</v>
      </c>
      <c r="G5" s="133">
        <v>752</v>
      </c>
      <c r="H5" s="133">
        <v>60</v>
      </c>
      <c r="I5" s="133">
        <v>852</v>
      </c>
      <c r="J5" s="133">
        <v>597</v>
      </c>
      <c r="K5" s="133">
        <v>15</v>
      </c>
      <c r="L5" s="133">
        <v>1464</v>
      </c>
      <c r="M5" s="135"/>
    </row>
    <row r="6" spans="1:13" ht="14.45" x14ac:dyDescent="0.3">
      <c r="A6" s="32" t="s">
        <v>88</v>
      </c>
      <c r="B6" s="133">
        <v>220</v>
      </c>
      <c r="C6" s="133">
        <v>113</v>
      </c>
      <c r="D6" s="133">
        <v>32</v>
      </c>
      <c r="E6" s="133">
        <v>38</v>
      </c>
      <c r="F6" s="133">
        <v>84</v>
      </c>
      <c r="G6" s="133">
        <v>414</v>
      </c>
      <c r="H6" s="133">
        <v>43</v>
      </c>
      <c r="I6" s="133">
        <v>554</v>
      </c>
      <c r="J6" s="133">
        <v>382</v>
      </c>
      <c r="K6" s="133">
        <v>8</v>
      </c>
      <c r="L6" s="133">
        <v>944</v>
      </c>
      <c r="M6" s="135"/>
    </row>
    <row r="7" spans="1:13" ht="14.45" x14ac:dyDescent="0.3">
      <c r="A7" s="32" t="s">
        <v>89</v>
      </c>
      <c r="B7" s="133">
        <v>77</v>
      </c>
      <c r="C7" s="133">
        <v>29</v>
      </c>
      <c r="D7" s="133">
        <v>19</v>
      </c>
      <c r="E7" s="133">
        <v>15</v>
      </c>
      <c r="F7" s="133">
        <v>25</v>
      </c>
      <c r="G7" s="133">
        <v>338</v>
      </c>
      <c r="H7" s="133">
        <v>17</v>
      </c>
      <c r="I7" s="133">
        <v>298</v>
      </c>
      <c r="J7" s="133">
        <v>215</v>
      </c>
      <c r="K7" s="133">
        <v>7</v>
      </c>
      <c r="L7" s="133">
        <v>520</v>
      </c>
      <c r="M7" s="135"/>
    </row>
    <row r="8" spans="1:13" ht="14.45" x14ac:dyDescent="0.3">
      <c r="A8" s="32" t="s">
        <v>90</v>
      </c>
      <c r="B8" s="133">
        <v>5</v>
      </c>
      <c r="C8" s="133">
        <v>1</v>
      </c>
      <c r="D8" s="133">
        <v>3</v>
      </c>
      <c r="E8" s="133">
        <v>1</v>
      </c>
      <c r="F8" s="133">
        <v>0</v>
      </c>
      <c r="G8" s="133">
        <v>40</v>
      </c>
      <c r="H8" s="133">
        <v>1</v>
      </c>
      <c r="I8" s="133">
        <v>34</v>
      </c>
      <c r="J8" s="133">
        <v>17</v>
      </c>
      <c r="K8" s="133">
        <v>0</v>
      </c>
      <c r="L8" s="133">
        <v>51</v>
      </c>
      <c r="M8" s="135"/>
    </row>
    <row r="9" spans="1:13" ht="14.45" x14ac:dyDescent="0.3">
      <c r="A9" s="32" t="s">
        <v>91</v>
      </c>
      <c r="B9" s="133">
        <v>72</v>
      </c>
      <c r="C9" s="133">
        <v>28</v>
      </c>
      <c r="D9" s="133">
        <v>16</v>
      </c>
      <c r="E9" s="133">
        <v>14</v>
      </c>
      <c r="F9" s="133">
        <v>25</v>
      </c>
      <c r="G9" s="133">
        <v>298</v>
      </c>
      <c r="H9" s="133">
        <v>16</v>
      </c>
      <c r="I9" s="133">
        <v>264</v>
      </c>
      <c r="J9" s="133">
        <v>198</v>
      </c>
      <c r="K9" s="133">
        <v>7</v>
      </c>
      <c r="L9" s="133">
        <v>469</v>
      </c>
      <c r="M9" s="135"/>
    </row>
    <row r="10" spans="1:13" ht="14.45" x14ac:dyDescent="0.3">
      <c r="A10" s="32" t="s">
        <v>92</v>
      </c>
      <c r="B10" s="133">
        <v>13</v>
      </c>
      <c r="C10" s="133">
        <v>3</v>
      </c>
      <c r="D10" s="133">
        <v>4</v>
      </c>
      <c r="E10" s="133">
        <v>3</v>
      </c>
      <c r="F10" s="133">
        <v>2</v>
      </c>
      <c r="G10" s="133">
        <v>42</v>
      </c>
      <c r="H10" s="133">
        <v>1</v>
      </c>
      <c r="I10" s="133">
        <v>46</v>
      </c>
      <c r="J10" s="133">
        <v>22</v>
      </c>
      <c r="K10" s="133">
        <v>0</v>
      </c>
      <c r="L10" s="133">
        <v>68</v>
      </c>
      <c r="M10" s="135"/>
    </row>
    <row r="11" spans="1:13" ht="14.45" x14ac:dyDescent="0.3">
      <c r="A11" s="32" t="s">
        <v>93</v>
      </c>
      <c r="B11" s="133">
        <v>52</v>
      </c>
      <c r="C11" s="133">
        <v>23</v>
      </c>
      <c r="D11" s="133">
        <v>12</v>
      </c>
      <c r="E11" s="133">
        <v>10</v>
      </c>
      <c r="F11" s="133">
        <v>21</v>
      </c>
      <c r="G11" s="133">
        <v>181</v>
      </c>
      <c r="H11" s="133">
        <v>9</v>
      </c>
      <c r="I11" s="133">
        <v>165</v>
      </c>
      <c r="J11" s="133">
        <v>136</v>
      </c>
      <c r="K11" s="133">
        <v>7</v>
      </c>
      <c r="L11" s="133">
        <v>308</v>
      </c>
      <c r="M11" s="135"/>
    </row>
    <row r="12" spans="1:13" ht="14.45" x14ac:dyDescent="0.3">
      <c r="A12" s="32" t="s">
        <v>94</v>
      </c>
      <c r="B12" s="133">
        <v>7</v>
      </c>
      <c r="C12" s="133">
        <v>1</v>
      </c>
      <c r="D12" s="133">
        <v>0</v>
      </c>
      <c r="E12" s="133">
        <v>1</v>
      </c>
      <c r="F12" s="133">
        <v>2</v>
      </c>
      <c r="G12" s="133">
        <v>56</v>
      </c>
      <c r="H12" s="133">
        <v>5</v>
      </c>
      <c r="I12" s="133">
        <v>40</v>
      </c>
      <c r="J12" s="133">
        <v>32</v>
      </c>
      <c r="K12" s="133">
        <v>0</v>
      </c>
      <c r="L12" s="133">
        <v>72</v>
      </c>
      <c r="M12" s="135"/>
    </row>
    <row r="13" spans="1:13" thickBot="1" x14ac:dyDescent="0.35">
      <c r="A13" s="136" t="s">
        <v>95</v>
      </c>
      <c r="B13" s="147">
        <v>0</v>
      </c>
      <c r="C13" s="147">
        <v>1</v>
      </c>
      <c r="D13" s="147">
        <v>0</v>
      </c>
      <c r="E13" s="147">
        <v>0</v>
      </c>
      <c r="F13" s="147">
        <v>0</v>
      </c>
      <c r="G13" s="147">
        <v>19</v>
      </c>
      <c r="H13" s="147">
        <v>1</v>
      </c>
      <c r="I13" s="147">
        <v>13</v>
      </c>
      <c r="J13" s="147">
        <v>8</v>
      </c>
      <c r="K13" s="147">
        <v>0</v>
      </c>
      <c r="L13" s="147">
        <v>21</v>
      </c>
      <c r="M13" s="148"/>
    </row>
    <row r="14" spans="1:13" thickBot="1" x14ac:dyDescent="0.35"/>
    <row r="15" spans="1:13" s="131" customFormat="1" ht="14.45" x14ac:dyDescent="0.3">
      <c r="A15" s="138"/>
      <c r="B15" s="144" t="s">
        <v>0</v>
      </c>
      <c r="C15" s="144"/>
      <c r="D15" s="144"/>
      <c r="E15" s="144"/>
      <c r="F15" s="144"/>
      <c r="G15" s="144"/>
      <c r="H15" s="144"/>
      <c r="I15" s="144" t="s">
        <v>25</v>
      </c>
      <c r="J15" s="144"/>
      <c r="K15" s="144"/>
      <c r="L15" s="144" t="s">
        <v>83</v>
      </c>
      <c r="M15" s="139"/>
    </row>
    <row r="16" spans="1:13" s="131" customFormat="1" ht="24.6" x14ac:dyDescent="0.3">
      <c r="A16" s="145" t="s">
        <v>84</v>
      </c>
      <c r="B16" s="132" t="s">
        <v>1</v>
      </c>
      <c r="C16" s="132" t="s">
        <v>2</v>
      </c>
      <c r="D16" s="132" t="s">
        <v>3</v>
      </c>
      <c r="E16" s="132" t="s">
        <v>4</v>
      </c>
      <c r="F16" s="132" t="s">
        <v>85</v>
      </c>
      <c r="G16" s="132" t="s">
        <v>5</v>
      </c>
      <c r="H16" s="150" t="s">
        <v>86</v>
      </c>
      <c r="I16" s="132" t="s">
        <v>28</v>
      </c>
      <c r="J16" s="132" t="s">
        <v>27</v>
      </c>
      <c r="K16" s="150" t="s">
        <v>86</v>
      </c>
      <c r="L16" s="132"/>
      <c r="M16" s="146"/>
    </row>
    <row r="17" spans="1:13" ht="14.45" x14ac:dyDescent="0.3">
      <c r="A17" s="32" t="s">
        <v>87</v>
      </c>
      <c r="B17" s="143">
        <v>0.2028688524590164</v>
      </c>
      <c r="C17" s="143">
        <v>9.699453551912568E-2</v>
      </c>
      <c r="D17" s="143">
        <v>3.4836065573770489E-2</v>
      </c>
      <c r="E17" s="143">
        <v>3.6202185792349725E-2</v>
      </c>
      <c r="F17" s="143">
        <v>7.4453551912568305E-2</v>
      </c>
      <c r="G17" s="143">
        <v>0.51366120218579236</v>
      </c>
      <c r="H17" s="143">
        <v>4.0983606557377046E-2</v>
      </c>
      <c r="I17" s="143">
        <v>0.58196721311475408</v>
      </c>
      <c r="J17" s="143">
        <v>0.40778688524590162</v>
      </c>
      <c r="K17" s="143">
        <v>1.0245901639344262E-2</v>
      </c>
      <c r="L17" s="143">
        <v>1</v>
      </c>
      <c r="M17" s="135"/>
    </row>
    <row r="18" spans="1:13" ht="14.45" x14ac:dyDescent="0.3">
      <c r="A18" s="32" t="s">
        <v>88</v>
      </c>
      <c r="B18" s="143">
        <v>0.23305084745762711</v>
      </c>
      <c r="C18" s="143">
        <v>0.11970338983050847</v>
      </c>
      <c r="D18" s="143">
        <v>3.3898305084745763E-2</v>
      </c>
      <c r="E18" s="143">
        <v>4.025423728813559E-2</v>
      </c>
      <c r="F18" s="143">
        <v>8.8983050847457626E-2</v>
      </c>
      <c r="G18" s="143">
        <v>0.4385593220338983</v>
      </c>
      <c r="H18" s="143">
        <v>4.5550847457627115E-2</v>
      </c>
      <c r="I18" s="143">
        <v>0.58686440677966101</v>
      </c>
      <c r="J18" s="143">
        <v>0.40466101694915252</v>
      </c>
      <c r="K18" s="143">
        <v>8.4745762711864406E-3</v>
      </c>
      <c r="L18" s="143">
        <v>0.64480874316939896</v>
      </c>
      <c r="M18" s="135"/>
    </row>
    <row r="19" spans="1:13" ht="14.45" x14ac:dyDescent="0.3">
      <c r="A19" s="32" t="s">
        <v>89</v>
      </c>
      <c r="B19" s="143">
        <v>0.14807692307692308</v>
      </c>
      <c r="C19" s="143">
        <v>5.5769230769230772E-2</v>
      </c>
      <c r="D19" s="143">
        <v>3.653846153846154E-2</v>
      </c>
      <c r="E19" s="143">
        <v>2.8846153846153848E-2</v>
      </c>
      <c r="F19" s="143">
        <v>4.807692307692308E-2</v>
      </c>
      <c r="G19" s="143">
        <v>0.65</v>
      </c>
      <c r="H19" s="143">
        <v>3.2692307692307694E-2</v>
      </c>
      <c r="I19" s="143">
        <v>0.57307692307692304</v>
      </c>
      <c r="J19" s="143">
        <v>0.41346153846153844</v>
      </c>
      <c r="K19" s="143">
        <v>1.3461538461538462E-2</v>
      </c>
      <c r="L19" s="143">
        <v>0.3551912568306011</v>
      </c>
      <c r="M19" s="135"/>
    </row>
    <row r="20" spans="1:13" ht="14.45" x14ac:dyDescent="0.3">
      <c r="A20" s="32" t="s">
        <v>90</v>
      </c>
      <c r="B20" s="143">
        <v>9.8039215686274508E-2</v>
      </c>
      <c r="C20" s="143">
        <v>1.9607843137254902E-2</v>
      </c>
      <c r="D20" s="143">
        <v>5.8823529411764705E-2</v>
      </c>
      <c r="E20" s="143">
        <v>1.9607843137254902E-2</v>
      </c>
      <c r="F20" s="143">
        <v>0</v>
      </c>
      <c r="G20" s="143">
        <v>0.78431372549019607</v>
      </c>
      <c r="H20" s="143">
        <v>1.9607843137254902E-2</v>
      </c>
      <c r="I20" s="143">
        <v>0.66666666666666663</v>
      </c>
      <c r="J20" s="143">
        <v>0.33333333333333331</v>
      </c>
      <c r="K20" s="143">
        <v>0</v>
      </c>
      <c r="L20" s="143">
        <v>3.4836065573770489E-2</v>
      </c>
      <c r="M20" s="135"/>
    </row>
    <row r="21" spans="1:13" ht="14.45" x14ac:dyDescent="0.3">
      <c r="A21" s="32" t="s">
        <v>91</v>
      </c>
      <c r="B21" s="143">
        <v>0.15351812366737741</v>
      </c>
      <c r="C21" s="143">
        <v>5.9701492537313432E-2</v>
      </c>
      <c r="D21" s="143">
        <v>3.4115138592750532E-2</v>
      </c>
      <c r="E21" s="143">
        <v>2.9850746268656716E-2</v>
      </c>
      <c r="F21" s="143">
        <v>5.3304904051172705E-2</v>
      </c>
      <c r="G21" s="143">
        <v>0.6353944562899787</v>
      </c>
      <c r="H21" s="143">
        <v>3.4115138592750532E-2</v>
      </c>
      <c r="I21" s="143">
        <v>0.56289978678038377</v>
      </c>
      <c r="J21" s="143">
        <v>0.42217484008528783</v>
      </c>
      <c r="K21" s="143">
        <v>1.4925373134328358E-2</v>
      </c>
      <c r="L21" s="143">
        <v>0.3203551912568306</v>
      </c>
      <c r="M21" s="135"/>
    </row>
    <row r="22" spans="1:13" ht="14.45" x14ac:dyDescent="0.3">
      <c r="A22" s="32" t="s">
        <v>92</v>
      </c>
      <c r="B22" s="143">
        <v>0.19117647058823528</v>
      </c>
      <c r="C22" s="143">
        <v>4.4117647058823532E-2</v>
      </c>
      <c r="D22" s="143">
        <v>5.8823529411764705E-2</v>
      </c>
      <c r="E22" s="143">
        <v>4.4117647058823532E-2</v>
      </c>
      <c r="F22" s="143">
        <v>2.9411764705882353E-2</v>
      </c>
      <c r="G22" s="143">
        <v>0.61764705882352944</v>
      </c>
      <c r="H22" s="143">
        <v>1.4705882352941176E-2</v>
      </c>
      <c r="I22" s="143">
        <v>0.67647058823529416</v>
      </c>
      <c r="J22" s="143">
        <v>0.3235294117647059</v>
      </c>
      <c r="K22" s="143">
        <v>0</v>
      </c>
      <c r="L22" s="143">
        <v>4.6448087431693992E-2</v>
      </c>
      <c r="M22" s="135"/>
    </row>
    <row r="23" spans="1:13" ht="14.45" x14ac:dyDescent="0.3">
      <c r="A23" s="32" t="s">
        <v>93</v>
      </c>
      <c r="B23" s="143">
        <v>0.16883116883116883</v>
      </c>
      <c r="C23" s="143">
        <v>7.4675324675324672E-2</v>
      </c>
      <c r="D23" s="143">
        <v>3.896103896103896E-2</v>
      </c>
      <c r="E23" s="143">
        <v>3.2467532467532464E-2</v>
      </c>
      <c r="F23" s="143">
        <v>6.8181818181818177E-2</v>
      </c>
      <c r="G23" s="143">
        <v>0.58766233766233766</v>
      </c>
      <c r="H23" s="143">
        <v>2.922077922077922E-2</v>
      </c>
      <c r="I23" s="143">
        <v>0.5357142857142857</v>
      </c>
      <c r="J23" s="143">
        <v>0.44155844155844154</v>
      </c>
      <c r="K23" s="143">
        <v>2.2727272727272728E-2</v>
      </c>
      <c r="L23" s="143">
        <v>0.2103825136612022</v>
      </c>
      <c r="M23" s="135"/>
    </row>
    <row r="24" spans="1:13" ht="14.45" x14ac:dyDescent="0.3">
      <c r="A24" s="32" t="s">
        <v>94</v>
      </c>
      <c r="B24" s="143">
        <v>9.7222222222222224E-2</v>
      </c>
      <c r="C24" s="143">
        <v>1.3888888888888888E-2</v>
      </c>
      <c r="D24" s="143">
        <v>0</v>
      </c>
      <c r="E24" s="143">
        <v>1.3888888888888888E-2</v>
      </c>
      <c r="F24" s="143">
        <v>2.7777777777777776E-2</v>
      </c>
      <c r="G24" s="143">
        <v>0.77777777777777779</v>
      </c>
      <c r="H24" s="143">
        <v>6.9444444444444448E-2</v>
      </c>
      <c r="I24" s="143">
        <v>0.55555555555555558</v>
      </c>
      <c r="J24" s="143">
        <v>0.44444444444444442</v>
      </c>
      <c r="K24" s="143">
        <v>0</v>
      </c>
      <c r="L24" s="143">
        <v>4.9180327868852458E-2</v>
      </c>
      <c r="M24" s="135"/>
    </row>
    <row r="25" spans="1:13" thickBot="1" x14ac:dyDescent="0.35">
      <c r="A25" s="136" t="s">
        <v>95</v>
      </c>
      <c r="B25" s="149">
        <v>0</v>
      </c>
      <c r="C25" s="149">
        <v>4.7619047619047616E-2</v>
      </c>
      <c r="D25" s="149">
        <v>0</v>
      </c>
      <c r="E25" s="149">
        <v>0</v>
      </c>
      <c r="F25" s="149">
        <v>0</v>
      </c>
      <c r="G25" s="149">
        <v>0.90476190476190477</v>
      </c>
      <c r="H25" s="149">
        <v>4.7619047619047616E-2</v>
      </c>
      <c r="I25" s="149">
        <v>0.61904761904761907</v>
      </c>
      <c r="J25" s="149">
        <v>0.38095238095238093</v>
      </c>
      <c r="K25" s="149">
        <v>0</v>
      </c>
      <c r="L25" s="149">
        <v>1.4344262295081968E-2</v>
      </c>
      <c r="M25" s="148"/>
    </row>
    <row r="26" spans="1:13" ht="14.45" x14ac:dyDescent="0.3">
      <c r="A26" s="23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23"/>
    </row>
    <row r="27" spans="1:13" ht="14.45" x14ac:dyDescent="0.3">
      <c r="A27" s="153" t="s">
        <v>116</v>
      </c>
    </row>
    <row r="28" spans="1:13" ht="14.45" x14ac:dyDescent="0.3">
      <c r="A28" s="131" t="s">
        <v>96</v>
      </c>
    </row>
    <row r="29" spans="1:13" ht="14.45" x14ac:dyDescent="0.3">
      <c r="A29" s="131" t="s">
        <v>97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24" sqref="I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1" sqref="B1"/>
    </sheetView>
  </sheetViews>
  <sheetFormatPr defaultRowHeight="15" x14ac:dyDescent="0.25"/>
  <cols>
    <col min="1" max="1" width="19.85546875" style="131" customWidth="1"/>
  </cols>
  <sheetData>
    <row r="1" spans="1:16" ht="14.45" x14ac:dyDescent="0.3">
      <c r="A1" s="131" t="s">
        <v>104</v>
      </c>
      <c r="B1" t="s">
        <v>108</v>
      </c>
    </row>
    <row r="2" spans="1:16" s="131" customFormat="1" ht="14.45" x14ac:dyDescent="0.3">
      <c r="A2" s="132"/>
      <c r="B2" s="132" t="s">
        <v>25</v>
      </c>
      <c r="C2" s="132"/>
      <c r="D2" s="132" t="s">
        <v>18</v>
      </c>
      <c r="E2" s="132"/>
      <c r="F2" s="132"/>
      <c r="G2" s="132"/>
      <c r="H2" s="132"/>
      <c r="I2" s="132"/>
      <c r="J2" s="132" t="s">
        <v>0</v>
      </c>
      <c r="K2" s="132"/>
      <c r="L2" s="132"/>
      <c r="M2" s="132"/>
      <c r="N2" s="132"/>
      <c r="O2" s="132"/>
      <c r="P2" s="132" t="s">
        <v>39</v>
      </c>
    </row>
    <row r="3" spans="1:16" s="131" customFormat="1" ht="14.45" x14ac:dyDescent="0.3">
      <c r="A3" s="132"/>
      <c r="B3" s="132" t="s">
        <v>28</v>
      </c>
      <c r="C3" s="132" t="s">
        <v>27</v>
      </c>
      <c r="D3" s="132" t="s">
        <v>19</v>
      </c>
      <c r="E3" s="132" t="s">
        <v>20</v>
      </c>
      <c r="F3" s="132" t="s">
        <v>21</v>
      </c>
      <c r="G3" s="132" t="s">
        <v>22</v>
      </c>
      <c r="H3" s="132" t="s">
        <v>98</v>
      </c>
      <c r="I3" s="132" t="s">
        <v>24</v>
      </c>
      <c r="J3" s="132" t="s">
        <v>99</v>
      </c>
      <c r="K3" s="132" t="s">
        <v>2</v>
      </c>
      <c r="L3" s="132" t="s">
        <v>3</v>
      </c>
      <c r="M3" s="132" t="s">
        <v>4</v>
      </c>
      <c r="N3" s="132" t="s">
        <v>6</v>
      </c>
      <c r="O3" s="132" t="s">
        <v>5</v>
      </c>
      <c r="P3" s="132"/>
    </row>
    <row r="4" spans="1:16" ht="14.45" x14ac:dyDescent="0.3">
      <c r="A4" s="132" t="s">
        <v>100</v>
      </c>
      <c r="B4" s="133">
        <v>0</v>
      </c>
      <c r="C4" s="133">
        <v>1</v>
      </c>
      <c r="D4" s="133">
        <v>0</v>
      </c>
      <c r="E4" s="133">
        <v>0</v>
      </c>
      <c r="F4" s="133">
        <v>0</v>
      </c>
      <c r="G4" s="133">
        <v>1</v>
      </c>
      <c r="H4" s="133">
        <v>0</v>
      </c>
      <c r="I4" s="133">
        <v>0</v>
      </c>
      <c r="J4" s="133">
        <v>0</v>
      </c>
      <c r="K4" s="133">
        <v>0</v>
      </c>
      <c r="L4" s="133">
        <v>0</v>
      </c>
      <c r="M4" s="133">
        <v>0</v>
      </c>
      <c r="N4" s="133">
        <v>0</v>
      </c>
      <c r="O4" s="133">
        <v>1</v>
      </c>
      <c r="P4" s="133">
        <v>1</v>
      </c>
    </row>
    <row r="5" spans="1:16" ht="14.45" x14ac:dyDescent="0.3">
      <c r="A5" s="132" t="s">
        <v>10</v>
      </c>
      <c r="B5" s="133">
        <v>1</v>
      </c>
      <c r="C5" s="133">
        <v>0</v>
      </c>
      <c r="D5" s="133">
        <v>0</v>
      </c>
      <c r="E5" s="133">
        <v>0</v>
      </c>
      <c r="F5" s="133">
        <v>0</v>
      </c>
      <c r="G5" s="133">
        <v>1</v>
      </c>
      <c r="H5" s="133">
        <v>0</v>
      </c>
      <c r="I5" s="133">
        <v>0</v>
      </c>
      <c r="J5" s="133">
        <v>0</v>
      </c>
      <c r="K5" s="133">
        <v>0</v>
      </c>
      <c r="L5" s="133">
        <v>0</v>
      </c>
      <c r="M5" s="133">
        <v>0</v>
      </c>
      <c r="N5" s="133">
        <v>0</v>
      </c>
      <c r="O5" s="133">
        <v>1</v>
      </c>
      <c r="P5" s="133">
        <v>1</v>
      </c>
    </row>
    <row r="6" spans="1:16" ht="14.45" x14ac:dyDescent="0.3">
      <c r="A6" s="132" t="s">
        <v>36</v>
      </c>
      <c r="B6" s="133">
        <v>0</v>
      </c>
      <c r="C6" s="133">
        <v>0</v>
      </c>
      <c r="D6" s="133">
        <v>0</v>
      </c>
      <c r="E6" s="133">
        <v>0</v>
      </c>
      <c r="F6" s="133">
        <v>0</v>
      </c>
      <c r="G6" s="133">
        <v>0</v>
      </c>
      <c r="H6" s="133">
        <v>0</v>
      </c>
      <c r="I6" s="133">
        <v>0</v>
      </c>
      <c r="J6" s="133">
        <v>0</v>
      </c>
      <c r="K6" s="133">
        <v>0</v>
      </c>
      <c r="L6" s="133">
        <v>0</v>
      </c>
      <c r="M6" s="133">
        <v>0</v>
      </c>
      <c r="N6" s="133">
        <v>0</v>
      </c>
      <c r="O6" s="133">
        <v>0</v>
      </c>
      <c r="P6" s="133">
        <v>0</v>
      </c>
    </row>
    <row r="7" spans="1:16" ht="28.9" x14ac:dyDescent="0.3">
      <c r="A7" s="151" t="s">
        <v>101</v>
      </c>
      <c r="B7" s="133">
        <v>5</v>
      </c>
      <c r="C7" s="133">
        <v>6</v>
      </c>
      <c r="D7" s="133">
        <v>0</v>
      </c>
      <c r="E7" s="133">
        <v>7</v>
      </c>
      <c r="F7" s="133">
        <v>2</v>
      </c>
      <c r="G7" s="133">
        <v>1</v>
      </c>
      <c r="H7" s="133">
        <v>0</v>
      </c>
      <c r="I7" s="133">
        <v>0</v>
      </c>
      <c r="J7" s="133">
        <v>0</v>
      </c>
      <c r="K7" s="133">
        <v>0</v>
      </c>
      <c r="L7" s="133">
        <v>1</v>
      </c>
      <c r="M7" s="133">
        <v>0</v>
      </c>
      <c r="N7" s="133">
        <v>1</v>
      </c>
      <c r="O7" s="133">
        <v>9</v>
      </c>
      <c r="P7" s="133">
        <v>11</v>
      </c>
    </row>
    <row r="8" spans="1:16" ht="28.9" x14ac:dyDescent="0.3">
      <c r="A8" s="151" t="s">
        <v>102</v>
      </c>
      <c r="B8" s="133">
        <v>10</v>
      </c>
      <c r="C8" s="133">
        <v>10</v>
      </c>
      <c r="D8" s="133">
        <v>6</v>
      </c>
      <c r="E8" s="133">
        <v>12</v>
      </c>
      <c r="F8" s="133">
        <v>2</v>
      </c>
      <c r="G8" s="133">
        <v>0</v>
      </c>
      <c r="H8" s="133">
        <v>0</v>
      </c>
      <c r="I8" s="133">
        <v>0</v>
      </c>
      <c r="J8" s="133">
        <v>2</v>
      </c>
      <c r="K8" s="133">
        <v>2</v>
      </c>
      <c r="L8" s="133">
        <v>1</v>
      </c>
      <c r="M8" s="133">
        <v>1</v>
      </c>
      <c r="N8" s="133">
        <v>0</v>
      </c>
      <c r="O8" s="133">
        <v>14</v>
      </c>
      <c r="P8" s="133">
        <v>20</v>
      </c>
    </row>
    <row r="9" spans="1:16" ht="14.45" x14ac:dyDescent="0.3">
      <c r="A9" s="132" t="s">
        <v>14</v>
      </c>
      <c r="B9" s="133">
        <v>1</v>
      </c>
      <c r="C9" s="133">
        <v>2</v>
      </c>
      <c r="D9" s="133">
        <v>0</v>
      </c>
      <c r="E9" s="133">
        <v>0</v>
      </c>
      <c r="F9" s="133">
        <v>1</v>
      </c>
      <c r="G9" s="133">
        <v>1</v>
      </c>
      <c r="H9" s="133">
        <v>1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3</v>
      </c>
      <c r="P9" s="133">
        <v>3</v>
      </c>
    </row>
    <row r="10" spans="1:16" ht="14.45" x14ac:dyDescent="0.3">
      <c r="A10" s="132" t="s">
        <v>15</v>
      </c>
      <c r="B10" s="133">
        <v>3</v>
      </c>
      <c r="C10" s="133">
        <v>6</v>
      </c>
      <c r="D10" s="133">
        <v>0</v>
      </c>
      <c r="E10" s="133">
        <v>1</v>
      </c>
      <c r="F10" s="133">
        <v>3</v>
      </c>
      <c r="G10" s="133">
        <v>4</v>
      </c>
      <c r="H10" s="133">
        <v>1</v>
      </c>
      <c r="I10" s="133">
        <v>0</v>
      </c>
      <c r="J10" s="133">
        <v>1</v>
      </c>
      <c r="K10" s="133">
        <v>0</v>
      </c>
      <c r="L10" s="133">
        <v>0</v>
      </c>
      <c r="M10" s="133">
        <v>0</v>
      </c>
      <c r="N10" s="133">
        <v>0</v>
      </c>
      <c r="O10" s="133">
        <v>8</v>
      </c>
      <c r="P10" s="133">
        <v>9</v>
      </c>
    </row>
    <row r="11" spans="1:16" ht="14.45" x14ac:dyDescent="0.3">
      <c r="A11" s="132" t="s">
        <v>16</v>
      </c>
      <c r="B11" s="133">
        <v>7</v>
      </c>
      <c r="C11" s="133">
        <v>7</v>
      </c>
      <c r="D11" s="133">
        <v>0</v>
      </c>
      <c r="E11" s="133">
        <v>5</v>
      </c>
      <c r="F11" s="133">
        <v>3</v>
      </c>
      <c r="G11" s="133">
        <v>5</v>
      </c>
      <c r="H11" s="133">
        <v>0</v>
      </c>
      <c r="I11" s="133">
        <v>0</v>
      </c>
      <c r="J11" s="133">
        <v>1</v>
      </c>
      <c r="K11" s="133">
        <v>1</v>
      </c>
      <c r="L11" s="133">
        <v>2</v>
      </c>
      <c r="M11" s="133">
        <v>0</v>
      </c>
      <c r="N11" s="133">
        <v>2</v>
      </c>
      <c r="O11" s="133">
        <v>8</v>
      </c>
      <c r="P11" s="133">
        <v>14</v>
      </c>
    </row>
    <row r="12" spans="1:16" ht="14.45" x14ac:dyDescent="0.3">
      <c r="A12" s="132" t="s">
        <v>39</v>
      </c>
      <c r="B12" s="133">
        <v>27</v>
      </c>
      <c r="C12" s="133">
        <v>31</v>
      </c>
      <c r="D12" s="133">
        <v>6</v>
      </c>
      <c r="E12" s="133">
        <v>25</v>
      </c>
      <c r="F12" s="133">
        <v>11</v>
      </c>
      <c r="G12" s="133">
        <v>12</v>
      </c>
      <c r="H12" s="133">
        <v>2</v>
      </c>
      <c r="I12" s="133">
        <v>0</v>
      </c>
      <c r="J12" s="133">
        <v>4</v>
      </c>
      <c r="K12" s="133">
        <v>3</v>
      </c>
      <c r="L12" s="133">
        <v>4</v>
      </c>
      <c r="M12" s="133">
        <v>1</v>
      </c>
      <c r="N12" s="133">
        <v>3</v>
      </c>
      <c r="O12" s="133">
        <v>43</v>
      </c>
      <c r="P12" s="133">
        <v>58</v>
      </c>
    </row>
    <row r="16" spans="1:16" s="131" customFormat="1" ht="14.45" x14ac:dyDescent="0.3">
      <c r="A16" s="132"/>
      <c r="B16" s="132" t="s">
        <v>25</v>
      </c>
      <c r="C16" s="132"/>
      <c r="D16" s="132" t="s">
        <v>18</v>
      </c>
      <c r="E16" s="132"/>
      <c r="F16" s="132"/>
      <c r="G16" s="132"/>
      <c r="H16" s="132"/>
      <c r="I16" s="132"/>
      <c r="J16" s="132" t="s">
        <v>0</v>
      </c>
      <c r="K16" s="132"/>
      <c r="L16" s="132"/>
      <c r="M16" s="132"/>
      <c r="N16" s="132"/>
      <c r="O16" s="132"/>
      <c r="P16" s="132" t="s">
        <v>39</v>
      </c>
    </row>
    <row r="17" spans="1:16" s="131" customFormat="1" ht="14.45" x14ac:dyDescent="0.3">
      <c r="A17" s="132"/>
      <c r="B17" s="132" t="s">
        <v>28</v>
      </c>
      <c r="C17" s="132" t="s">
        <v>27</v>
      </c>
      <c r="D17" s="132" t="s">
        <v>19</v>
      </c>
      <c r="E17" s="132" t="s">
        <v>20</v>
      </c>
      <c r="F17" s="132" t="s">
        <v>21</v>
      </c>
      <c r="G17" s="132" t="s">
        <v>22</v>
      </c>
      <c r="H17" s="132" t="s">
        <v>98</v>
      </c>
      <c r="I17" s="132" t="s">
        <v>24</v>
      </c>
      <c r="J17" s="132" t="s">
        <v>99</v>
      </c>
      <c r="K17" s="132" t="s">
        <v>2</v>
      </c>
      <c r="L17" s="132" t="s">
        <v>3</v>
      </c>
      <c r="M17" s="132" t="s">
        <v>4</v>
      </c>
      <c r="N17" s="132" t="s">
        <v>103</v>
      </c>
      <c r="O17" s="132" t="s">
        <v>5</v>
      </c>
      <c r="P17" s="132"/>
    </row>
    <row r="18" spans="1:16" ht="14.45" x14ac:dyDescent="0.3">
      <c r="A18" s="132" t="s">
        <v>100</v>
      </c>
      <c r="B18" s="143">
        <v>0</v>
      </c>
      <c r="C18" s="143">
        <v>1</v>
      </c>
      <c r="D18" s="143">
        <v>0</v>
      </c>
      <c r="E18" s="143">
        <v>0</v>
      </c>
      <c r="F18" s="143">
        <v>0</v>
      </c>
      <c r="G18" s="143">
        <v>1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1</v>
      </c>
      <c r="P18" s="143">
        <v>1.7241379310344827E-2</v>
      </c>
    </row>
    <row r="19" spans="1:16" ht="14.45" x14ac:dyDescent="0.3">
      <c r="A19" s="132" t="s">
        <v>10</v>
      </c>
      <c r="B19" s="143">
        <v>1</v>
      </c>
      <c r="C19" s="143">
        <v>0</v>
      </c>
      <c r="D19" s="143">
        <v>0</v>
      </c>
      <c r="E19" s="143">
        <v>0</v>
      </c>
      <c r="F19" s="143">
        <v>0</v>
      </c>
      <c r="G19" s="143">
        <v>1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1</v>
      </c>
      <c r="P19" s="143">
        <v>1.7241379310344827E-2</v>
      </c>
    </row>
    <row r="20" spans="1:16" ht="14.45" x14ac:dyDescent="0.3">
      <c r="A20" s="132" t="s">
        <v>36</v>
      </c>
      <c r="B20" s="143">
        <v>0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</row>
    <row r="21" spans="1:16" ht="28.9" x14ac:dyDescent="0.3">
      <c r="A21" s="151" t="s">
        <v>101</v>
      </c>
      <c r="B21" s="143">
        <v>0.45454545454545453</v>
      </c>
      <c r="C21" s="143">
        <v>0.54545454545454541</v>
      </c>
      <c r="D21" s="143">
        <v>0</v>
      </c>
      <c r="E21" s="143">
        <v>0.63636363636363635</v>
      </c>
      <c r="F21" s="143">
        <v>0.18181818181818182</v>
      </c>
      <c r="G21" s="143">
        <v>9.0909090909090912E-2</v>
      </c>
      <c r="H21" s="143">
        <v>0</v>
      </c>
      <c r="I21" s="143">
        <v>0</v>
      </c>
      <c r="J21" s="143">
        <v>0</v>
      </c>
      <c r="K21" s="143">
        <v>0</v>
      </c>
      <c r="L21" s="143">
        <v>9.0909090909090912E-2</v>
      </c>
      <c r="M21" s="143">
        <v>0</v>
      </c>
      <c r="N21" s="143">
        <v>9.0909090909090912E-2</v>
      </c>
      <c r="O21" s="143">
        <v>0.81818181818181823</v>
      </c>
      <c r="P21" s="143">
        <v>0.18965517241379309</v>
      </c>
    </row>
    <row r="22" spans="1:16" ht="28.9" x14ac:dyDescent="0.3">
      <c r="A22" s="151" t="s">
        <v>102</v>
      </c>
      <c r="B22" s="143">
        <v>0.5</v>
      </c>
      <c r="C22" s="143">
        <v>0.5</v>
      </c>
      <c r="D22" s="143">
        <v>0.3</v>
      </c>
      <c r="E22" s="143">
        <v>0.6</v>
      </c>
      <c r="F22" s="143">
        <v>0.1</v>
      </c>
      <c r="G22" s="143">
        <v>0</v>
      </c>
      <c r="H22" s="143">
        <v>0</v>
      </c>
      <c r="I22" s="143">
        <v>0</v>
      </c>
      <c r="J22" s="143">
        <v>0.1</v>
      </c>
      <c r="K22" s="143">
        <v>0.1</v>
      </c>
      <c r="L22" s="143">
        <v>0.05</v>
      </c>
      <c r="M22" s="143">
        <v>0.05</v>
      </c>
      <c r="N22" s="143">
        <v>0</v>
      </c>
      <c r="O22" s="143">
        <v>0.7</v>
      </c>
      <c r="P22" s="143">
        <v>0.34482758620689657</v>
      </c>
    </row>
    <row r="23" spans="1:16" ht="14.45" x14ac:dyDescent="0.3">
      <c r="A23" s="132" t="s">
        <v>14</v>
      </c>
      <c r="B23" s="143">
        <v>0.33333333333333331</v>
      </c>
      <c r="C23" s="143">
        <v>0.66666666666666663</v>
      </c>
      <c r="D23" s="143">
        <v>0</v>
      </c>
      <c r="E23" s="143">
        <v>0</v>
      </c>
      <c r="F23" s="143">
        <v>0.33333333333333331</v>
      </c>
      <c r="G23" s="143">
        <v>0.33333333333333331</v>
      </c>
      <c r="H23" s="143">
        <v>0.33333333333333331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1</v>
      </c>
      <c r="P23" s="143">
        <v>5.1724137931034482E-2</v>
      </c>
    </row>
    <row r="24" spans="1:16" ht="14.45" x14ac:dyDescent="0.3">
      <c r="A24" s="132" t="s">
        <v>15</v>
      </c>
      <c r="B24" s="143">
        <v>0.33333333333333331</v>
      </c>
      <c r="C24" s="143">
        <v>0.66666666666666663</v>
      </c>
      <c r="D24" s="143">
        <v>0</v>
      </c>
      <c r="E24" s="143">
        <v>0.1111111111111111</v>
      </c>
      <c r="F24" s="143">
        <v>0.33333333333333331</v>
      </c>
      <c r="G24" s="143">
        <v>0.44444444444444442</v>
      </c>
      <c r="H24" s="143">
        <v>0.1111111111111111</v>
      </c>
      <c r="I24" s="143">
        <v>0</v>
      </c>
      <c r="J24" s="143">
        <v>0.1111111111111111</v>
      </c>
      <c r="K24" s="143">
        <v>0</v>
      </c>
      <c r="L24" s="143">
        <v>0</v>
      </c>
      <c r="M24" s="143">
        <v>0</v>
      </c>
      <c r="N24" s="143">
        <v>0</v>
      </c>
      <c r="O24" s="143">
        <v>0.88888888888888884</v>
      </c>
      <c r="P24" s="143">
        <v>0.15517241379310345</v>
      </c>
    </row>
    <row r="25" spans="1:16" ht="14.45" x14ac:dyDescent="0.3">
      <c r="A25" s="132" t="s">
        <v>16</v>
      </c>
      <c r="B25" s="143">
        <v>0.5</v>
      </c>
      <c r="C25" s="143">
        <v>0.5</v>
      </c>
      <c r="D25" s="143">
        <v>0</v>
      </c>
      <c r="E25" s="143">
        <v>0.35714285714285715</v>
      </c>
      <c r="F25" s="143">
        <v>0.21428571428571427</v>
      </c>
      <c r="G25" s="143">
        <v>0.35714285714285715</v>
      </c>
      <c r="H25" s="143">
        <v>0</v>
      </c>
      <c r="I25" s="143">
        <v>0</v>
      </c>
      <c r="J25" s="143">
        <v>7.1428571428571425E-2</v>
      </c>
      <c r="K25" s="143">
        <v>7.1428571428571425E-2</v>
      </c>
      <c r="L25" s="143">
        <v>0.14285714285714285</v>
      </c>
      <c r="M25" s="143">
        <v>0</v>
      </c>
      <c r="N25" s="143">
        <v>0.14285714285714285</v>
      </c>
      <c r="O25" s="143">
        <v>0.5714285714285714</v>
      </c>
      <c r="P25" s="143">
        <v>0.2413793103448276</v>
      </c>
    </row>
    <row r="26" spans="1:16" ht="14.45" x14ac:dyDescent="0.3">
      <c r="A26" s="132" t="s">
        <v>39</v>
      </c>
      <c r="B26" s="143">
        <v>0.46551724137931033</v>
      </c>
      <c r="C26" s="143">
        <v>0.53448275862068961</v>
      </c>
      <c r="D26" s="143">
        <v>0.10344827586206896</v>
      </c>
      <c r="E26" s="143">
        <v>0.43103448275862066</v>
      </c>
      <c r="F26" s="143">
        <v>0.18965517241379309</v>
      </c>
      <c r="G26" s="143">
        <v>0.20689655172413793</v>
      </c>
      <c r="H26" s="143">
        <v>3.4482758620689655E-2</v>
      </c>
      <c r="I26" s="143">
        <v>0</v>
      </c>
      <c r="J26" s="143">
        <v>6.8965517241379309E-2</v>
      </c>
      <c r="K26" s="143">
        <v>5.1724137931034482E-2</v>
      </c>
      <c r="L26" s="143">
        <v>6.8965517241379309E-2</v>
      </c>
      <c r="M26" s="143">
        <v>1.7241379310344827E-2</v>
      </c>
      <c r="N26" s="143">
        <v>5.1724137931034482E-2</v>
      </c>
      <c r="O26" s="143">
        <v>0.74137931034482762</v>
      </c>
      <c r="P26" s="14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8" sqref="G8"/>
    </sheetView>
  </sheetViews>
  <sheetFormatPr defaultRowHeight="15" x14ac:dyDescent="0.25"/>
  <cols>
    <col min="1" max="1" width="10.5703125" customWidth="1"/>
    <col min="2" max="2" width="9.85546875" customWidth="1"/>
    <col min="3" max="3" width="9.42578125" customWidth="1"/>
    <col min="7" max="7" width="9.85546875" customWidth="1"/>
  </cols>
  <sheetData>
    <row r="1" spans="1:11" thickBot="1" x14ac:dyDescent="0.35">
      <c r="A1" s="184" t="s">
        <v>109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1" thickBot="1" x14ac:dyDescent="0.35">
      <c r="A2" s="187"/>
      <c r="B2" s="188"/>
      <c r="C2" s="189"/>
      <c r="D2" s="187" t="s">
        <v>25</v>
      </c>
      <c r="E2" s="189"/>
      <c r="F2" s="187" t="s">
        <v>0</v>
      </c>
      <c r="G2" s="189"/>
      <c r="H2" s="187" t="s">
        <v>18</v>
      </c>
      <c r="I2" s="188"/>
      <c r="J2" s="188"/>
      <c r="K2" s="189"/>
    </row>
    <row r="3" spans="1:11" ht="72.599999999999994" thickBot="1" x14ac:dyDescent="0.35">
      <c r="A3" s="43" t="s">
        <v>31</v>
      </c>
      <c r="B3" s="44" t="s">
        <v>32</v>
      </c>
      <c r="C3" s="45" t="s">
        <v>33</v>
      </c>
      <c r="D3" s="46" t="s">
        <v>28</v>
      </c>
      <c r="E3" s="47" t="s">
        <v>27</v>
      </c>
      <c r="F3" s="46" t="s">
        <v>5</v>
      </c>
      <c r="G3" s="45" t="s">
        <v>34</v>
      </c>
      <c r="H3" s="46" t="s">
        <v>20</v>
      </c>
      <c r="I3" s="48" t="s">
        <v>21</v>
      </c>
      <c r="J3" s="48" t="s">
        <v>22</v>
      </c>
      <c r="K3" s="47" t="s">
        <v>35</v>
      </c>
    </row>
    <row r="4" spans="1:11" ht="14.45" x14ac:dyDescent="0.3">
      <c r="A4" s="49" t="s">
        <v>10</v>
      </c>
      <c r="B4" s="50">
        <v>3</v>
      </c>
      <c r="C4" s="51">
        <v>8</v>
      </c>
      <c r="D4" s="52">
        <v>4</v>
      </c>
      <c r="E4" s="51">
        <v>4</v>
      </c>
      <c r="F4" s="52">
        <v>8</v>
      </c>
      <c r="G4" s="51">
        <v>0</v>
      </c>
      <c r="H4" s="52">
        <v>0</v>
      </c>
      <c r="I4" s="53">
        <v>4</v>
      </c>
      <c r="J4" s="53">
        <v>3</v>
      </c>
      <c r="K4" s="51">
        <v>1</v>
      </c>
    </row>
    <row r="5" spans="1:11" ht="14.45" x14ac:dyDescent="0.3">
      <c r="A5" s="54" t="s">
        <v>36</v>
      </c>
      <c r="B5" s="55">
        <v>4</v>
      </c>
      <c r="C5" s="56">
        <v>48</v>
      </c>
      <c r="D5" s="57">
        <v>28</v>
      </c>
      <c r="E5" s="56">
        <v>20</v>
      </c>
      <c r="F5" s="57">
        <v>43</v>
      </c>
      <c r="G5" s="56">
        <v>5</v>
      </c>
      <c r="H5" s="57">
        <v>10</v>
      </c>
      <c r="I5" s="58">
        <v>26</v>
      </c>
      <c r="J5" s="58">
        <v>12</v>
      </c>
      <c r="K5" s="56">
        <v>0</v>
      </c>
    </row>
    <row r="6" spans="1:11" ht="14.45" x14ac:dyDescent="0.3">
      <c r="A6" s="54" t="s">
        <v>12</v>
      </c>
      <c r="B6" s="55" t="s">
        <v>37</v>
      </c>
      <c r="C6" s="56">
        <v>51</v>
      </c>
      <c r="D6" s="57">
        <v>26</v>
      </c>
      <c r="E6" s="56">
        <v>25</v>
      </c>
      <c r="F6" s="57">
        <v>42</v>
      </c>
      <c r="G6" s="56">
        <v>9</v>
      </c>
      <c r="H6" s="57">
        <v>47</v>
      </c>
      <c r="I6" s="58">
        <v>4</v>
      </c>
      <c r="J6" s="58">
        <v>0</v>
      </c>
      <c r="K6" s="56">
        <v>0</v>
      </c>
    </row>
    <row r="7" spans="1:11" ht="14.45" x14ac:dyDescent="0.3">
      <c r="A7" s="54" t="s">
        <v>38</v>
      </c>
      <c r="B7" s="55" t="s">
        <v>37</v>
      </c>
      <c r="C7" s="56">
        <v>49</v>
      </c>
      <c r="D7" s="57">
        <v>26</v>
      </c>
      <c r="E7" s="56">
        <v>23</v>
      </c>
      <c r="F7" s="57">
        <v>37</v>
      </c>
      <c r="G7" s="56">
        <v>12</v>
      </c>
      <c r="H7" s="57">
        <v>44</v>
      </c>
      <c r="I7" s="58">
        <v>5</v>
      </c>
      <c r="J7" s="58">
        <v>0</v>
      </c>
      <c r="K7" s="56">
        <v>0</v>
      </c>
    </row>
    <row r="8" spans="1:11" thickBot="1" x14ac:dyDescent="0.35">
      <c r="A8" s="59" t="s">
        <v>15</v>
      </c>
      <c r="B8" s="60">
        <v>2</v>
      </c>
      <c r="C8" s="61">
        <v>4</v>
      </c>
      <c r="D8" s="60">
        <v>0</v>
      </c>
      <c r="E8" s="61">
        <v>4</v>
      </c>
      <c r="F8" s="60">
        <v>2</v>
      </c>
      <c r="G8" s="61">
        <v>2</v>
      </c>
      <c r="H8" s="60">
        <v>0</v>
      </c>
      <c r="I8" s="62">
        <v>2</v>
      </c>
      <c r="J8" s="62">
        <v>2</v>
      </c>
      <c r="K8" s="63">
        <v>0</v>
      </c>
    </row>
    <row r="9" spans="1:11" thickBot="1" x14ac:dyDescent="0.35">
      <c r="A9" s="64" t="s">
        <v>39</v>
      </c>
      <c r="B9" s="65">
        <f t="shared" ref="B9:K9" si="0">SUM(B4:B8)</f>
        <v>9</v>
      </c>
      <c r="C9" s="66">
        <f>SUM(C4:C8)</f>
        <v>160</v>
      </c>
      <c r="D9" s="66">
        <f>SUM(D4:D8)</f>
        <v>84</v>
      </c>
      <c r="E9" s="66">
        <f>SUM(E4:E8)</f>
        <v>76</v>
      </c>
      <c r="F9" s="66">
        <f>SUM(F4:F8)</f>
        <v>132</v>
      </c>
      <c r="G9" s="66">
        <f t="shared" si="0"/>
        <v>28</v>
      </c>
      <c r="H9" s="66">
        <f t="shared" si="0"/>
        <v>101</v>
      </c>
      <c r="I9" s="66">
        <f t="shared" si="0"/>
        <v>41</v>
      </c>
      <c r="J9" s="66">
        <f t="shared" si="0"/>
        <v>17</v>
      </c>
      <c r="K9" s="67">
        <f t="shared" si="0"/>
        <v>1</v>
      </c>
    </row>
    <row r="10" spans="1:11" ht="14.45" x14ac:dyDescent="0.3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thickBot="1" x14ac:dyDescent="0.35"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thickBot="1" x14ac:dyDescent="0.35">
      <c r="A12" s="184" t="s">
        <v>110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</row>
    <row r="13" spans="1:11" thickBot="1" x14ac:dyDescent="0.35">
      <c r="A13" s="181"/>
      <c r="B13" s="182"/>
      <c r="C13" s="183"/>
      <c r="D13" s="181" t="s">
        <v>25</v>
      </c>
      <c r="E13" s="183"/>
      <c r="F13" s="182" t="s">
        <v>0</v>
      </c>
      <c r="G13" s="182"/>
      <c r="H13" s="181" t="s">
        <v>18</v>
      </c>
      <c r="I13" s="182"/>
      <c r="J13" s="182"/>
      <c r="K13" s="183"/>
    </row>
    <row r="14" spans="1:11" ht="72.599999999999994" thickBot="1" x14ac:dyDescent="0.35">
      <c r="A14" s="70" t="s">
        <v>31</v>
      </c>
      <c r="B14" s="71" t="s">
        <v>32</v>
      </c>
      <c r="C14" s="45" t="s">
        <v>33</v>
      </c>
      <c r="D14" s="46" t="s">
        <v>28</v>
      </c>
      <c r="E14" s="47" t="s">
        <v>27</v>
      </c>
      <c r="F14" s="46" t="s">
        <v>5</v>
      </c>
      <c r="G14" s="45" t="s">
        <v>34</v>
      </c>
      <c r="H14" s="46" t="s">
        <v>20</v>
      </c>
      <c r="I14" s="48" t="s">
        <v>21</v>
      </c>
      <c r="J14" s="48" t="s">
        <v>22</v>
      </c>
      <c r="K14" s="47" t="s">
        <v>35</v>
      </c>
    </row>
    <row r="15" spans="1:11" ht="14.45" x14ac:dyDescent="0.3">
      <c r="A15" s="72" t="s">
        <v>10</v>
      </c>
      <c r="B15" s="50">
        <v>3</v>
      </c>
      <c r="C15" s="51">
        <v>8</v>
      </c>
      <c r="D15" s="73">
        <v>0.5</v>
      </c>
      <c r="E15" s="74">
        <v>0.5</v>
      </c>
      <c r="F15" s="73">
        <v>1</v>
      </c>
      <c r="G15" s="74">
        <v>0</v>
      </c>
      <c r="H15" s="73">
        <v>0</v>
      </c>
      <c r="I15" s="75">
        <v>0.5</v>
      </c>
      <c r="J15" s="75">
        <v>0.38</v>
      </c>
      <c r="K15" s="74">
        <v>0.13</v>
      </c>
    </row>
    <row r="16" spans="1:11" ht="14.45" x14ac:dyDescent="0.3">
      <c r="A16" s="72" t="s">
        <v>36</v>
      </c>
      <c r="B16" s="76">
        <v>4</v>
      </c>
      <c r="C16" s="77">
        <v>48</v>
      </c>
      <c r="D16" s="78">
        <v>0.57999999999999996</v>
      </c>
      <c r="E16" s="79">
        <v>0.42</v>
      </c>
      <c r="F16" s="78">
        <v>0.9</v>
      </c>
      <c r="G16" s="79">
        <v>0.1</v>
      </c>
      <c r="H16" s="78">
        <v>0.21</v>
      </c>
      <c r="I16" s="80">
        <v>0.54</v>
      </c>
      <c r="J16" s="80">
        <v>0.25</v>
      </c>
      <c r="K16" s="79">
        <f t="shared" ref="K16" si="1">SUM(K5/$D$9)</f>
        <v>0</v>
      </c>
    </row>
    <row r="17" spans="1:11" ht="14.45" x14ac:dyDescent="0.3">
      <c r="A17" s="72" t="s">
        <v>12</v>
      </c>
      <c r="B17" s="55" t="s">
        <v>37</v>
      </c>
      <c r="C17" s="56">
        <v>51</v>
      </c>
      <c r="D17" s="78">
        <v>0.51</v>
      </c>
      <c r="E17" s="79">
        <v>0.49</v>
      </c>
      <c r="F17" s="78">
        <v>0.82</v>
      </c>
      <c r="G17" s="79">
        <v>0.18</v>
      </c>
      <c r="H17" s="78">
        <v>0.92</v>
      </c>
      <c r="I17" s="80">
        <v>0.08</v>
      </c>
      <c r="J17" s="80">
        <v>0</v>
      </c>
      <c r="K17" s="79">
        <v>0</v>
      </c>
    </row>
    <row r="18" spans="1:11" ht="14.45" x14ac:dyDescent="0.3">
      <c r="A18" s="72" t="s">
        <v>38</v>
      </c>
      <c r="B18" s="76" t="s">
        <v>37</v>
      </c>
      <c r="C18" s="77">
        <v>49</v>
      </c>
      <c r="D18" s="78">
        <v>0.53</v>
      </c>
      <c r="E18" s="79">
        <v>0.47</v>
      </c>
      <c r="F18" s="78">
        <v>0.76</v>
      </c>
      <c r="G18" s="79">
        <v>0.24</v>
      </c>
      <c r="H18" s="78">
        <v>0.9</v>
      </c>
      <c r="I18" s="80">
        <v>0.1</v>
      </c>
      <c r="J18" s="80">
        <v>0</v>
      </c>
      <c r="K18" s="79">
        <v>0</v>
      </c>
    </row>
    <row r="19" spans="1:11" thickBot="1" x14ac:dyDescent="0.35">
      <c r="A19" s="81" t="s">
        <v>15</v>
      </c>
      <c r="B19" s="82">
        <v>2</v>
      </c>
      <c r="C19" s="83">
        <v>4</v>
      </c>
      <c r="D19" s="84">
        <v>0</v>
      </c>
      <c r="E19" s="85">
        <v>1</v>
      </c>
      <c r="F19" s="84">
        <v>0.5</v>
      </c>
      <c r="G19" s="85">
        <v>0.5</v>
      </c>
      <c r="H19" s="84">
        <v>0</v>
      </c>
      <c r="I19" s="86">
        <v>0.5</v>
      </c>
      <c r="J19" s="86">
        <v>0.5</v>
      </c>
      <c r="K19" s="87">
        <v>0</v>
      </c>
    </row>
    <row r="20" spans="1:11" thickBot="1" x14ac:dyDescent="0.35">
      <c r="A20" s="88" t="s">
        <v>39</v>
      </c>
      <c r="B20" s="89">
        <f>SUM(B15:B19)</f>
        <v>9</v>
      </c>
      <c r="C20" s="90">
        <f>SUM(C15:C19)</f>
        <v>160</v>
      </c>
      <c r="D20" s="91">
        <v>0.53</v>
      </c>
      <c r="E20" s="91">
        <v>0.47</v>
      </c>
      <c r="F20" s="91">
        <v>0.82</v>
      </c>
      <c r="G20" s="91">
        <v>0.18</v>
      </c>
      <c r="H20" s="91">
        <v>0.63</v>
      </c>
      <c r="I20" s="91">
        <v>0.26</v>
      </c>
      <c r="J20" s="91">
        <v>0.1</v>
      </c>
      <c r="K20" s="92">
        <v>0.01</v>
      </c>
    </row>
  </sheetData>
  <mergeCells count="10">
    <mergeCell ref="A13:C13"/>
    <mergeCell ref="D13:E13"/>
    <mergeCell ref="F13:G13"/>
    <mergeCell ref="H13:K13"/>
    <mergeCell ref="A1:K1"/>
    <mergeCell ref="A2:C2"/>
    <mergeCell ref="D2:E2"/>
    <mergeCell ref="F2:G2"/>
    <mergeCell ref="H2:K2"/>
    <mergeCell ref="A12:K12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8" sqref="G8"/>
    </sheetView>
  </sheetViews>
  <sheetFormatPr defaultRowHeight="15" x14ac:dyDescent="0.25"/>
  <cols>
    <col min="1" max="1" width="10.85546875" customWidth="1"/>
    <col min="2" max="2" width="9.5703125" customWidth="1"/>
    <col min="3" max="3" width="9.7109375" customWidth="1"/>
  </cols>
  <sheetData>
    <row r="1" spans="1:11" thickBot="1" x14ac:dyDescent="0.35">
      <c r="A1" s="184" t="s">
        <v>111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1" thickBot="1" x14ac:dyDescent="0.35">
      <c r="A2" s="187"/>
      <c r="B2" s="188"/>
      <c r="C2" s="189"/>
      <c r="D2" s="187" t="s">
        <v>25</v>
      </c>
      <c r="E2" s="189"/>
      <c r="F2" s="187" t="s">
        <v>0</v>
      </c>
      <c r="G2" s="189"/>
      <c r="H2" s="187" t="s">
        <v>18</v>
      </c>
      <c r="I2" s="188"/>
      <c r="J2" s="188"/>
      <c r="K2" s="189"/>
    </row>
    <row r="3" spans="1:11" ht="72.599999999999994" thickBot="1" x14ac:dyDescent="0.35">
      <c r="A3" s="43" t="s">
        <v>31</v>
      </c>
      <c r="B3" s="44" t="s">
        <v>32</v>
      </c>
      <c r="C3" s="45" t="s">
        <v>40</v>
      </c>
      <c r="D3" s="46" t="s">
        <v>28</v>
      </c>
      <c r="E3" s="47" t="s">
        <v>27</v>
      </c>
      <c r="F3" s="46" t="s">
        <v>5</v>
      </c>
      <c r="G3" s="45" t="s">
        <v>34</v>
      </c>
      <c r="H3" s="46" t="s">
        <v>20</v>
      </c>
      <c r="I3" s="48" t="s">
        <v>21</v>
      </c>
      <c r="J3" s="48" t="s">
        <v>22</v>
      </c>
      <c r="K3" s="47" t="s">
        <v>35</v>
      </c>
    </row>
    <row r="4" spans="1:11" ht="14.45" x14ac:dyDescent="0.3">
      <c r="A4" s="93" t="s">
        <v>10</v>
      </c>
      <c r="B4" s="50">
        <v>3</v>
      </c>
      <c r="C4" s="51">
        <v>3</v>
      </c>
      <c r="D4" s="52">
        <v>2</v>
      </c>
      <c r="E4" s="51">
        <v>1</v>
      </c>
      <c r="F4" s="52">
        <v>3</v>
      </c>
      <c r="G4" s="51">
        <v>0</v>
      </c>
      <c r="H4" s="52">
        <v>0</v>
      </c>
      <c r="I4" s="53">
        <v>0</v>
      </c>
      <c r="J4" s="53">
        <v>2</v>
      </c>
      <c r="K4" s="51">
        <v>1</v>
      </c>
    </row>
    <row r="5" spans="1:11" ht="14.45" x14ac:dyDescent="0.3">
      <c r="A5" s="94" t="s">
        <v>36</v>
      </c>
      <c r="B5" s="55">
        <v>4</v>
      </c>
      <c r="C5" s="56">
        <v>15</v>
      </c>
      <c r="D5" s="57">
        <v>9</v>
      </c>
      <c r="E5" s="56">
        <v>6</v>
      </c>
      <c r="F5" s="57">
        <v>15</v>
      </c>
      <c r="G5" s="56">
        <v>0</v>
      </c>
      <c r="H5" s="57">
        <v>4</v>
      </c>
      <c r="I5" s="58">
        <v>8</v>
      </c>
      <c r="J5" s="58">
        <v>3</v>
      </c>
      <c r="K5" s="56">
        <v>0</v>
      </c>
    </row>
    <row r="6" spans="1:11" ht="14.45" x14ac:dyDescent="0.3">
      <c r="A6" s="94" t="s">
        <v>12</v>
      </c>
      <c r="B6" s="55" t="s">
        <v>37</v>
      </c>
      <c r="C6" s="56">
        <v>51</v>
      </c>
      <c r="D6" s="57">
        <v>26</v>
      </c>
      <c r="E6" s="56">
        <v>25</v>
      </c>
      <c r="F6" s="57">
        <v>42</v>
      </c>
      <c r="G6" s="56">
        <v>9</v>
      </c>
      <c r="H6" s="57">
        <v>47</v>
      </c>
      <c r="I6" s="58">
        <v>4</v>
      </c>
      <c r="J6" s="58">
        <v>0</v>
      </c>
      <c r="K6" s="56">
        <v>0</v>
      </c>
    </row>
    <row r="7" spans="1:11" ht="14.45" x14ac:dyDescent="0.3">
      <c r="A7" s="94" t="s">
        <v>38</v>
      </c>
      <c r="B7" s="55" t="s">
        <v>37</v>
      </c>
      <c r="C7" s="56">
        <v>49</v>
      </c>
      <c r="D7" s="57">
        <v>26</v>
      </c>
      <c r="E7" s="56">
        <v>23</v>
      </c>
      <c r="F7" s="57">
        <v>37</v>
      </c>
      <c r="G7" s="56">
        <v>12</v>
      </c>
      <c r="H7" s="57">
        <v>44</v>
      </c>
      <c r="I7" s="58">
        <v>5</v>
      </c>
      <c r="J7" s="58">
        <v>0</v>
      </c>
      <c r="K7" s="56">
        <v>0</v>
      </c>
    </row>
    <row r="8" spans="1:11" ht="14.45" x14ac:dyDescent="0.3">
      <c r="A8" s="72" t="s">
        <v>15</v>
      </c>
      <c r="B8" s="58">
        <v>2</v>
      </c>
      <c r="C8" s="58">
        <v>2</v>
      </c>
      <c r="D8" s="58">
        <v>0</v>
      </c>
      <c r="E8" s="58">
        <v>2</v>
      </c>
      <c r="F8" s="58">
        <v>2</v>
      </c>
      <c r="G8" s="58">
        <v>0</v>
      </c>
      <c r="H8" s="58">
        <v>0</v>
      </c>
      <c r="I8" s="58">
        <v>2</v>
      </c>
      <c r="J8" s="58">
        <v>0</v>
      </c>
      <c r="K8" s="58">
        <v>0</v>
      </c>
    </row>
    <row r="9" spans="1:11" thickBot="1" x14ac:dyDescent="0.35">
      <c r="A9" s="95" t="s">
        <v>39</v>
      </c>
      <c r="B9" s="96">
        <f t="shared" ref="B9:I9" si="0">SUM(B4:B8)</f>
        <v>9</v>
      </c>
      <c r="C9" s="96">
        <f t="shared" si="0"/>
        <v>120</v>
      </c>
      <c r="D9" s="96">
        <f t="shared" si="0"/>
        <v>63</v>
      </c>
      <c r="E9" s="96">
        <f t="shared" si="0"/>
        <v>57</v>
      </c>
      <c r="F9" s="96">
        <f t="shared" si="0"/>
        <v>99</v>
      </c>
      <c r="G9" s="96">
        <f t="shared" si="0"/>
        <v>21</v>
      </c>
      <c r="H9" s="96">
        <f t="shared" si="0"/>
        <v>95</v>
      </c>
      <c r="I9" s="96">
        <f t="shared" si="0"/>
        <v>19</v>
      </c>
      <c r="J9" s="96">
        <f>SUM(J4:J7)</f>
        <v>5</v>
      </c>
      <c r="K9" s="96">
        <f>SUM(K4:K7)</f>
        <v>1</v>
      </c>
    </row>
    <row r="10" spans="1:11" ht="14.45" x14ac:dyDescent="0.3">
      <c r="A10" s="68"/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thickBot="1" x14ac:dyDescent="0.35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thickBot="1" x14ac:dyDescent="0.35">
      <c r="A12" s="184" t="s">
        <v>112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</row>
    <row r="13" spans="1:11" thickBot="1" x14ac:dyDescent="0.35">
      <c r="A13" s="187"/>
      <c r="B13" s="188"/>
      <c r="C13" s="189"/>
      <c r="D13" s="187" t="s">
        <v>25</v>
      </c>
      <c r="E13" s="189"/>
      <c r="F13" s="187" t="s">
        <v>0</v>
      </c>
      <c r="G13" s="189"/>
      <c r="H13" s="187" t="s">
        <v>18</v>
      </c>
      <c r="I13" s="188"/>
      <c r="J13" s="188"/>
      <c r="K13" s="189"/>
    </row>
    <row r="14" spans="1:11" ht="72.599999999999994" thickBot="1" x14ac:dyDescent="0.35">
      <c r="A14" s="43" t="s">
        <v>31</v>
      </c>
      <c r="B14" s="100" t="s">
        <v>32</v>
      </c>
      <c r="C14" s="101" t="s">
        <v>40</v>
      </c>
      <c r="D14" s="102" t="s">
        <v>28</v>
      </c>
      <c r="E14" s="103" t="s">
        <v>27</v>
      </c>
      <c r="F14" s="102" t="s">
        <v>5</v>
      </c>
      <c r="G14" s="101" t="s">
        <v>34</v>
      </c>
      <c r="H14" s="102" t="s">
        <v>20</v>
      </c>
      <c r="I14" s="104" t="s">
        <v>21</v>
      </c>
      <c r="J14" s="104" t="s">
        <v>22</v>
      </c>
      <c r="K14" s="103" t="s">
        <v>35</v>
      </c>
    </row>
    <row r="15" spans="1:11" ht="14.45" x14ac:dyDescent="0.3">
      <c r="A15" s="105" t="s">
        <v>10</v>
      </c>
      <c r="B15" s="106">
        <v>3</v>
      </c>
      <c r="C15" s="107">
        <v>3</v>
      </c>
      <c r="D15" s="108">
        <v>0.67</v>
      </c>
      <c r="E15" s="109">
        <v>0.33</v>
      </c>
      <c r="F15" s="109">
        <v>1</v>
      </c>
      <c r="G15" s="110">
        <v>0</v>
      </c>
      <c r="H15" s="111">
        <v>0</v>
      </c>
      <c r="I15" s="109">
        <v>0</v>
      </c>
      <c r="J15" s="109">
        <v>0.67</v>
      </c>
      <c r="K15" s="112">
        <v>0.33</v>
      </c>
    </row>
    <row r="16" spans="1:11" ht="14.45" x14ac:dyDescent="0.3">
      <c r="A16" s="113" t="s">
        <v>36</v>
      </c>
      <c r="B16" s="57">
        <v>4</v>
      </c>
      <c r="C16" s="56">
        <v>15</v>
      </c>
      <c r="D16" s="114">
        <v>0.55523529411764705</v>
      </c>
      <c r="E16" s="80">
        <v>0.441764705882353</v>
      </c>
      <c r="F16" s="80">
        <v>1</v>
      </c>
      <c r="G16" s="115">
        <v>0</v>
      </c>
      <c r="H16" s="78">
        <v>0.27</v>
      </c>
      <c r="I16" s="80">
        <v>0.53</v>
      </c>
      <c r="J16" s="80">
        <v>0.2</v>
      </c>
      <c r="K16" s="79">
        <v>0</v>
      </c>
    </row>
    <row r="17" spans="1:11" ht="14.45" x14ac:dyDescent="0.3">
      <c r="A17" s="113" t="s">
        <v>41</v>
      </c>
      <c r="B17" s="57" t="s">
        <v>37</v>
      </c>
      <c r="C17" s="56">
        <v>51</v>
      </c>
      <c r="D17" s="114">
        <v>0.51</v>
      </c>
      <c r="E17" s="80">
        <v>0.49</v>
      </c>
      <c r="F17" s="80">
        <v>0.84</v>
      </c>
      <c r="G17" s="115">
        <v>0.1595</v>
      </c>
      <c r="H17" s="78">
        <v>0.92</v>
      </c>
      <c r="I17" s="80">
        <v>0.08</v>
      </c>
      <c r="J17" s="80">
        <v>0</v>
      </c>
      <c r="K17" s="79">
        <v>0</v>
      </c>
    </row>
    <row r="18" spans="1:11" thickBot="1" x14ac:dyDescent="0.35">
      <c r="A18" s="113" t="s">
        <v>38</v>
      </c>
      <c r="B18" s="116" t="s">
        <v>37</v>
      </c>
      <c r="C18" s="117">
        <v>49</v>
      </c>
      <c r="D18" s="118">
        <v>0.53</v>
      </c>
      <c r="E18" s="119">
        <v>0.47</v>
      </c>
      <c r="F18" s="119">
        <v>0.760048780487805</v>
      </c>
      <c r="G18" s="120">
        <v>0.241951219512195</v>
      </c>
      <c r="H18" s="121">
        <v>0.9</v>
      </c>
      <c r="I18" s="119">
        <v>0.1</v>
      </c>
      <c r="J18" s="119">
        <v>0</v>
      </c>
      <c r="K18" s="122">
        <v>0</v>
      </c>
    </row>
    <row r="19" spans="1:11" thickBot="1" x14ac:dyDescent="0.35">
      <c r="A19" s="123" t="s">
        <v>15</v>
      </c>
      <c r="B19" s="124">
        <v>2</v>
      </c>
      <c r="C19" s="99">
        <v>2</v>
      </c>
      <c r="D19" s="125">
        <v>0</v>
      </c>
      <c r="E19" s="125">
        <v>1</v>
      </c>
      <c r="F19" s="125">
        <v>1</v>
      </c>
      <c r="G19" s="126">
        <v>0</v>
      </c>
      <c r="H19" s="127">
        <v>0</v>
      </c>
      <c r="I19" s="125">
        <v>1</v>
      </c>
      <c r="J19" s="125">
        <v>0</v>
      </c>
      <c r="K19" s="128">
        <v>0</v>
      </c>
    </row>
    <row r="20" spans="1:11" thickBot="1" x14ac:dyDescent="0.35">
      <c r="A20" s="129" t="s">
        <v>39</v>
      </c>
      <c r="B20" s="124">
        <f>SUM(B15:B19)</f>
        <v>9</v>
      </c>
      <c r="C20" s="124">
        <f>SUM(C15:C19)</f>
        <v>120</v>
      </c>
      <c r="D20" s="127">
        <v>0.53</v>
      </c>
      <c r="E20" s="127">
        <v>0.47</v>
      </c>
      <c r="F20" s="127">
        <v>0.82</v>
      </c>
      <c r="G20" s="127">
        <v>0.18</v>
      </c>
      <c r="H20" s="127">
        <v>0.79</v>
      </c>
      <c r="I20" s="127">
        <v>0.16</v>
      </c>
      <c r="J20" s="127">
        <v>0.04</v>
      </c>
      <c r="K20" s="130">
        <v>0.01</v>
      </c>
    </row>
  </sheetData>
  <mergeCells count="10">
    <mergeCell ref="A13:C13"/>
    <mergeCell ref="D13:E13"/>
    <mergeCell ref="F13:G13"/>
    <mergeCell ref="H13:K13"/>
    <mergeCell ref="A1:K1"/>
    <mergeCell ref="A2:C2"/>
    <mergeCell ref="D2:E2"/>
    <mergeCell ref="F2:G2"/>
    <mergeCell ref="H2:K2"/>
    <mergeCell ref="A12:K12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23" sqref="D23"/>
    </sheetView>
  </sheetViews>
  <sheetFormatPr defaultRowHeight="15" x14ac:dyDescent="0.25"/>
  <cols>
    <col min="1" max="1" width="20.7109375" customWidth="1"/>
  </cols>
  <sheetData>
    <row r="1" spans="1:10" x14ac:dyDescent="0.3">
      <c r="A1" s="131" t="s">
        <v>105</v>
      </c>
    </row>
    <row r="2" spans="1:10" x14ac:dyDescent="0.3">
      <c r="A2" s="132" t="s">
        <v>42</v>
      </c>
      <c r="B2" s="132" t="s">
        <v>43</v>
      </c>
      <c r="C2" s="132" t="s">
        <v>44</v>
      </c>
      <c r="D2" s="132" t="s">
        <v>45</v>
      </c>
      <c r="E2" s="132" t="s">
        <v>46</v>
      </c>
      <c r="F2" s="132" t="s">
        <v>47</v>
      </c>
      <c r="G2" s="132" t="s">
        <v>44</v>
      </c>
      <c r="H2" s="132" t="s">
        <v>48</v>
      </c>
      <c r="I2" s="132" t="s">
        <v>44</v>
      </c>
      <c r="J2" s="132" t="s">
        <v>49</v>
      </c>
    </row>
    <row r="3" spans="1:10" x14ac:dyDescent="0.3">
      <c r="A3" s="133" t="s">
        <v>28</v>
      </c>
      <c r="B3" s="133">
        <v>174</v>
      </c>
      <c r="C3" s="134">
        <f>B3/J3</f>
        <v>0.38074398249452956</v>
      </c>
      <c r="D3" s="133">
        <v>252</v>
      </c>
      <c r="E3" s="134">
        <f>D3/J3</f>
        <v>0.55142231947483589</v>
      </c>
      <c r="F3" s="133">
        <v>30</v>
      </c>
      <c r="G3" s="134">
        <f>F3/J3</f>
        <v>6.5645514223194742E-2</v>
      </c>
      <c r="H3" s="133">
        <v>1</v>
      </c>
      <c r="I3" s="134">
        <f>H3/J3</f>
        <v>2.1881838074398249E-3</v>
      </c>
      <c r="J3" s="133">
        <v>457</v>
      </c>
    </row>
    <row r="4" spans="1:10" x14ac:dyDescent="0.3">
      <c r="A4" s="133" t="s">
        <v>27</v>
      </c>
      <c r="B4" s="133">
        <v>137</v>
      </c>
      <c r="C4" s="134">
        <f t="shared" ref="C4:C5" si="0">B4/J4</f>
        <v>0.38920454545454547</v>
      </c>
      <c r="D4" s="133">
        <v>196</v>
      </c>
      <c r="E4" s="134">
        <f t="shared" ref="E4:E5" si="1">D4/J4</f>
        <v>0.55681818181818177</v>
      </c>
      <c r="F4" s="133">
        <v>16</v>
      </c>
      <c r="G4" s="134">
        <f t="shared" ref="G4:G5" si="2">F4/J4</f>
        <v>4.5454545454545456E-2</v>
      </c>
      <c r="H4" s="133">
        <v>3</v>
      </c>
      <c r="I4" s="134">
        <f t="shared" ref="I4:I5" si="3">H4/J4</f>
        <v>8.5227272727272721E-3</v>
      </c>
      <c r="J4" s="133">
        <v>352</v>
      </c>
    </row>
    <row r="5" spans="1:10" x14ac:dyDescent="0.3">
      <c r="A5" s="133" t="s">
        <v>50</v>
      </c>
      <c r="B5" s="133">
        <v>311</v>
      </c>
      <c r="C5" s="134">
        <f t="shared" si="0"/>
        <v>0.38442521631644005</v>
      </c>
      <c r="D5" s="133">
        <v>448</v>
      </c>
      <c r="E5" s="134">
        <f t="shared" si="1"/>
        <v>0.553770086526576</v>
      </c>
      <c r="F5" s="133">
        <v>46</v>
      </c>
      <c r="G5" s="134">
        <f t="shared" si="2"/>
        <v>5.6860321384425219E-2</v>
      </c>
      <c r="H5" s="133">
        <v>4</v>
      </c>
      <c r="I5" s="134">
        <f t="shared" si="3"/>
        <v>4.944375772558714E-3</v>
      </c>
      <c r="J5" s="133">
        <v>809</v>
      </c>
    </row>
    <row r="7" spans="1:10" x14ac:dyDescent="0.3">
      <c r="A7" s="132" t="s">
        <v>51</v>
      </c>
      <c r="B7" s="132" t="s">
        <v>43</v>
      </c>
      <c r="C7" s="132" t="s">
        <v>44</v>
      </c>
      <c r="D7" s="132" t="s">
        <v>45</v>
      </c>
      <c r="E7" s="132" t="s">
        <v>8</v>
      </c>
      <c r="F7" s="132" t="s">
        <v>47</v>
      </c>
      <c r="G7" s="132" t="s">
        <v>44</v>
      </c>
      <c r="H7" s="132" t="s">
        <v>48</v>
      </c>
      <c r="I7" s="132" t="s">
        <v>44</v>
      </c>
      <c r="J7" s="132" t="s">
        <v>49</v>
      </c>
    </row>
    <row r="8" spans="1:10" x14ac:dyDescent="0.3">
      <c r="A8" s="133" t="s">
        <v>5</v>
      </c>
      <c r="B8" s="133">
        <v>271</v>
      </c>
      <c r="C8" s="134">
        <v>0.39389534883720928</v>
      </c>
      <c r="D8" s="133">
        <v>379</v>
      </c>
      <c r="E8" s="134">
        <v>0.55087209302325579</v>
      </c>
      <c r="F8" s="133">
        <v>34</v>
      </c>
      <c r="G8" s="134">
        <v>4.9418604651162788E-2</v>
      </c>
      <c r="H8" s="133">
        <v>4</v>
      </c>
      <c r="I8" s="134">
        <v>5.8139534883720929E-3</v>
      </c>
      <c r="J8" s="133">
        <v>688</v>
      </c>
    </row>
    <row r="9" spans="1:10" x14ac:dyDescent="0.3">
      <c r="A9" s="133" t="s">
        <v>52</v>
      </c>
      <c r="B9" s="133">
        <v>40</v>
      </c>
      <c r="C9" s="134">
        <v>0.33057851239669422</v>
      </c>
      <c r="D9" s="133">
        <v>69</v>
      </c>
      <c r="E9" s="134">
        <v>0.57024793388429751</v>
      </c>
      <c r="F9" s="133">
        <v>12</v>
      </c>
      <c r="G9" s="134">
        <v>9.9173553719008267E-2</v>
      </c>
      <c r="H9" s="133">
        <v>0</v>
      </c>
      <c r="I9" s="134">
        <v>0</v>
      </c>
      <c r="J9" s="133">
        <v>121</v>
      </c>
    </row>
    <row r="10" spans="1:10" x14ac:dyDescent="0.3">
      <c r="A10" s="133" t="s">
        <v>53</v>
      </c>
      <c r="B10" s="133">
        <v>311</v>
      </c>
      <c r="C10" s="134">
        <f>B10/J10</f>
        <v>0.38442521631644005</v>
      </c>
      <c r="D10" s="133">
        <v>448</v>
      </c>
      <c r="E10" s="134">
        <f>D10/J10</f>
        <v>0.553770086526576</v>
      </c>
      <c r="F10" s="133">
        <v>46</v>
      </c>
      <c r="G10" s="134">
        <f>F10/J10</f>
        <v>5.6860321384425219E-2</v>
      </c>
      <c r="H10" s="133">
        <v>4</v>
      </c>
      <c r="I10" s="134">
        <f>H10/J10</f>
        <v>4.944375772558714E-3</v>
      </c>
      <c r="J10" s="133">
        <v>809</v>
      </c>
    </row>
    <row r="12" spans="1:10" x14ac:dyDescent="0.3">
      <c r="A12" s="132" t="s">
        <v>54</v>
      </c>
      <c r="B12" s="132" t="s">
        <v>43</v>
      </c>
      <c r="C12" s="132" t="s">
        <v>8</v>
      </c>
      <c r="D12" s="132" t="s">
        <v>45</v>
      </c>
      <c r="E12" s="132" t="s">
        <v>8</v>
      </c>
      <c r="F12" s="132" t="s">
        <v>47</v>
      </c>
      <c r="G12" s="132" t="s">
        <v>8</v>
      </c>
      <c r="H12" s="132" t="s">
        <v>48</v>
      </c>
      <c r="I12" s="132" t="s">
        <v>8</v>
      </c>
      <c r="J12" s="132" t="s">
        <v>49</v>
      </c>
    </row>
    <row r="13" spans="1:10" x14ac:dyDescent="0.3">
      <c r="A13" s="133" t="s">
        <v>55</v>
      </c>
      <c r="B13" s="133">
        <v>100</v>
      </c>
      <c r="C13" s="134">
        <v>0.37174721189591076</v>
      </c>
      <c r="D13" s="133">
        <v>156</v>
      </c>
      <c r="E13" s="134">
        <v>0.5799256505576208</v>
      </c>
      <c r="F13" s="133">
        <v>13</v>
      </c>
      <c r="G13" s="134">
        <v>4.8327137546468404E-2</v>
      </c>
      <c r="H13" s="133">
        <v>0</v>
      </c>
      <c r="I13" s="134">
        <v>0</v>
      </c>
      <c r="J13" s="133">
        <v>269</v>
      </c>
    </row>
    <row r="14" spans="1:10" x14ac:dyDescent="0.3">
      <c r="A14" s="133" t="s">
        <v>56</v>
      </c>
      <c r="B14" s="133">
        <v>185</v>
      </c>
      <c r="C14" s="134">
        <v>0.41202672605790647</v>
      </c>
      <c r="D14" s="133">
        <v>237</v>
      </c>
      <c r="E14" s="134">
        <v>0.5278396436525612</v>
      </c>
      <c r="F14" s="133">
        <v>24</v>
      </c>
      <c r="G14" s="134">
        <v>5.3452115812917596E-2</v>
      </c>
      <c r="H14" s="133">
        <v>3</v>
      </c>
      <c r="I14" s="134">
        <v>6.6815144766146995E-3</v>
      </c>
      <c r="J14" s="133">
        <v>449</v>
      </c>
    </row>
    <row r="15" spans="1:10" x14ac:dyDescent="0.3">
      <c r="A15" s="133" t="s">
        <v>57</v>
      </c>
      <c r="B15" s="133">
        <v>26</v>
      </c>
      <c r="C15" s="134">
        <v>0.2857142857142857</v>
      </c>
      <c r="D15" s="133">
        <v>55</v>
      </c>
      <c r="E15" s="134">
        <v>0.60439560439560436</v>
      </c>
      <c r="F15" s="133">
        <v>9</v>
      </c>
      <c r="G15" s="134">
        <v>9.8901098901098897E-2</v>
      </c>
      <c r="H15" s="133">
        <v>1</v>
      </c>
      <c r="I15" s="134">
        <v>1.098901098901099E-2</v>
      </c>
      <c r="J15" s="133">
        <v>91</v>
      </c>
    </row>
    <row r="17" spans="1:10" x14ac:dyDescent="0.3">
      <c r="A17" s="132" t="s">
        <v>58</v>
      </c>
      <c r="B17" s="132" t="s">
        <v>43</v>
      </c>
      <c r="C17" s="132" t="s">
        <v>44</v>
      </c>
      <c r="D17" s="132" t="s">
        <v>45</v>
      </c>
      <c r="E17" s="132" t="s">
        <v>8</v>
      </c>
      <c r="F17" s="132" t="s">
        <v>47</v>
      </c>
      <c r="G17" s="132" t="s">
        <v>44</v>
      </c>
      <c r="H17" s="132" t="s">
        <v>48</v>
      </c>
      <c r="I17" s="132" t="s">
        <v>44</v>
      </c>
      <c r="J17" s="132" t="s">
        <v>49</v>
      </c>
    </row>
    <row r="18" spans="1:10" x14ac:dyDescent="0.3">
      <c r="A18" s="133" t="s">
        <v>59</v>
      </c>
      <c r="B18" s="133">
        <v>285</v>
      </c>
      <c r="C18" s="134">
        <v>0.39638386648122392</v>
      </c>
      <c r="D18" s="133">
        <v>392</v>
      </c>
      <c r="E18" s="134">
        <v>0.54520166898470102</v>
      </c>
      <c r="F18" s="133">
        <v>38</v>
      </c>
      <c r="G18" s="134">
        <v>5.2851182197496523E-2</v>
      </c>
      <c r="H18" s="133">
        <v>4</v>
      </c>
      <c r="I18" s="134">
        <v>5.5632823365785811E-3</v>
      </c>
      <c r="J18" s="133">
        <v>719</v>
      </c>
    </row>
    <row r="19" spans="1:10" x14ac:dyDescent="0.3">
      <c r="A19" s="133" t="s">
        <v>60</v>
      </c>
      <c r="B19" s="133">
        <v>26</v>
      </c>
      <c r="C19" s="134">
        <v>0.28888888888888886</v>
      </c>
      <c r="D19" s="133">
        <v>56</v>
      </c>
      <c r="E19" s="134">
        <v>0.62222222222222223</v>
      </c>
      <c r="F19" s="133">
        <v>8</v>
      </c>
      <c r="G19" s="134">
        <v>8.8888888888888892E-2</v>
      </c>
      <c r="H19" s="133">
        <v>0</v>
      </c>
      <c r="I19" s="134">
        <v>0</v>
      </c>
      <c r="J19" s="133">
        <v>90</v>
      </c>
    </row>
    <row r="20" spans="1:10" x14ac:dyDescent="0.3">
      <c r="A20" s="133" t="s">
        <v>61</v>
      </c>
      <c r="B20" s="133">
        <v>311</v>
      </c>
      <c r="C20" s="134">
        <v>0.38442521631644005</v>
      </c>
      <c r="D20" s="133">
        <v>448</v>
      </c>
      <c r="E20" s="134">
        <v>0.553770086526576</v>
      </c>
      <c r="F20" s="133">
        <v>46</v>
      </c>
      <c r="G20" s="134">
        <v>5.6860321384425219E-2</v>
      </c>
      <c r="H20" s="133">
        <v>4</v>
      </c>
      <c r="I20" s="134">
        <v>4.944375772558714E-3</v>
      </c>
      <c r="J20" s="133">
        <v>809</v>
      </c>
    </row>
    <row r="22" spans="1:10" x14ac:dyDescent="0.3">
      <c r="A22" s="131" t="s">
        <v>117</v>
      </c>
    </row>
    <row r="23" spans="1:10" x14ac:dyDescent="0.3">
      <c r="A23" t="s">
        <v>118</v>
      </c>
    </row>
    <row r="24" spans="1:10" x14ac:dyDescent="0.3">
      <c r="A24" t="s">
        <v>119</v>
      </c>
    </row>
    <row r="25" spans="1:10" x14ac:dyDescent="0.3">
      <c r="A25" t="s">
        <v>120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Workforce 1</vt:lpstr>
      <vt:lpstr> Workforce 2</vt:lpstr>
      <vt:lpstr>Workforce 3</vt:lpstr>
      <vt:lpstr>Grad recruitment 1</vt:lpstr>
      <vt:lpstr>Grad recruitment 2</vt:lpstr>
      <vt:lpstr>Recruitment other</vt:lpstr>
      <vt:lpstr>Promotion applications</vt:lpstr>
      <vt:lpstr>Promotions</vt:lpstr>
      <vt:lpstr>Annual appraisals 2011</vt:lpstr>
    </vt:vector>
  </TitlesOfParts>
  <Company>National Audit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KELLETT, David</dc:creator>
  <cp:lastModifiedBy>RYAN, Pat</cp:lastModifiedBy>
  <cp:lastPrinted>2012-05-22T10:28:23Z</cp:lastPrinted>
  <dcterms:created xsi:type="dcterms:W3CDTF">2012-05-21T08:30:28Z</dcterms:created>
  <dcterms:modified xsi:type="dcterms:W3CDTF">2012-07-20T12:34:05Z</dcterms:modified>
</cp:coreProperties>
</file>