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570" windowHeight="12735" tabRatio="727" activeTab="0"/>
  </bookViews>
  <sheets>
    <sheet name="Instructions" sheetId="1" r:id="rId1"/>
    <sheet name="Index" sheetId="2" r:id="rId2"/>
    <sheet name="General &amp; Policies" sheetId="3" r:id="rId3"/>
    <sheet name="SoF Peformance" sheetId="4" r:id="rId4"/>
    <sheet name="SoF Position" sheetId="5" r:id="rId5"/>
    <sheet name="SoC in NAE" sheetId="6" r:id="rId6"/>
    <sheet name="Cash Flow" sheetId="7" r:id="rId7"/>
    <sheet name="Notes" sheetId="8" r:id="rId8"/>
    <sheet name="Consolidated FS" sheetId="9" r:id="rId9"/>
    <sheet name="Assoc &amp; JV" sheetId="10" r:id="rId10"/>
    <sheet name="GGS" sheetId="11" r:id="rId11"/>
    <sheet name="Budget Info" sheetId="12" r:id="rId12"/>
    <sheet name="Trans Provs" sheetId="13" r:id="rId13"/>
    <sheet name="Glossary" sheetId="14" r:id="rId14"/>
    <sheet name="Commentary on Key Terms" sheetId="15" r:id="rId15"/>
    <sheet name="List of IPSASs" sheetId="16" r:id="rId16"/>
  </sheets>
  <definedNames>
    <definedName name="_xlnm.Print_Area" localSheetId="14">'Commentary on Key Terms'!$A$1:$D$146</definedName>
    <definedName name="_xlnm.Print_Area" localSheetId="13">'Glossary'!$A$1:$D$239</definedName>
    <definedName name="_xlnm.Print_Area" localSheetId="15">'List of IPSASs'!$A$1:$B$33</definedName>
    <definedName name="Select">'Index'!$A$19:$A$22</definedName>
  </definedNames>
  <calcPr fullCalcOnLoad="1"/>
</workbook>
</file>

<file path=xl/comments10.xml><?xml version="1.0" encoding="utf-8"?>
<comments xmlns="http://schemas.openxmlformats.org/spreadsheetml/2006/main">
  <authors>
    <author>scow175</author>
  </authors>
  <commentList>
    <comment ref="D1" authorId="0">
      <text>
        <r>
          <rPr>
            <sz val="12"/>
            <rFont val="Tahoma"/>
            <family val="2"/>
          </rPr>
          <t>The referencing here refers to the IPSAS and the paragraph within the IPSAS. For example, "7.1" refers to IPSAS 7 paragraph 1.</t>
        </r>
      </text>
    </comment>
  </commentList>
</comments>
</file>

<file path=xl/comments11.xml><?xml version="1.0" encoding="utf-8"?>
<comments xmlns="http://schemas.openxmlformats.org/spreadsheetml/2006/main">
  <authors>
    <author>scow175</author>
  </authors>
  <commentList>
    <comment ref="D1" authorId="0">
      <text>
        <r>
          <rPr>
            <sz val="12"/>
            <rFont val="Tahoma"/>
            <family val="2"/>
          </rPr>
          <t>The referencing here refers to the IPSAS and the paragraph within the IPSAS. For example, "22.1" refers to IPSAS 22 paragraph 1.</t>
        </r>
      </text>
    </comment>
  </commentList>
</comments>
</file>

<file path=xl/comments12.xml><?xml version="1.0" encoding="utf-8"?>
<comments xmlns="http://schemas.openxmlformats.org/spreadsheetml/2006/main">
  <authors>
    <author>scow175</author>
  </authors>
  <commentList>
    <comment ref="D1" authorId="0">
      <text>
        <r>
          <rPr>
            <sz val="12"/>
            <rFont val="Tahoma"/>
            <family val="2"/>
          </rPr>
          <t>The referencing here refers to the IPSAS and the paragraph within the IPSAS. For example, "24.3" refers to IPSAS 24 paragraph 3.</t>
        </r>
      </text>
    </comment>
  </commentList>
</comments>
</file>

<file path=xl/comments13.xml><?xml version="1.0" encoding="utf-8"?>
<comments xmlns="http://schemas.openxmlformats.org/spreadsheetml/2006/main">
  <authors>
    <author>scow175</author>
  </authors>
  <commentList>
    <comment ref="D1" authorId="0">
      <text>
        <r>
          <rPr>
            <sz val="12"/>
            <rFont val="Tahoma"/>
            <family val="2"/>
          </rPr>
          <t>The referencing here refers to the IPSAS and the paragraph within the IPSAS. For example, "1.151" refers to IPSAS 1 paragraph 151
.</t>
        </r>
      </text>
    </comment>
  </commentList>
</comments>
</file>

<file path=xl/comments14.xml><?xml version="1.0" encoding="utf-8"?>
<comments xmlns="http://schemas.openxmlformats.org/spreadsheetml/2006/main">
  <authors>
    <author>scow175</author>
  </authors>
  <commentList>
    <comment ref="C1" authorId="0">
      <text>
        <r>
          <rPr>
            <sz val="12"/>
            <rFont val="Tahoma"/>
            <family val="2"/>
          </rPr>
          <t>The referencing here refers to the IPSAS and the paragraph within the IPSAS. For example, "24.7" refers to IPSAS 24 paragraph 7.</t>
        </r>
      </text>
    </comment>
  </commentList>
</comments>
</file>

<file path=xl/comments15.xml><?xml version="1.0" encoding="utf-8"?>
<comments xmlns="http://schemas.openxmlformats.org/spreadsheetml/2006/main">
  <authors>
    <author>scow175</author>
  </authors>
  <commentList>
    <comment ref="C1" authorId="0">
      <text>
        <r>
          <rPr>
            <sz val="12"/>
            <rFont val="Tahoma"/>
            <family val="2"/>
          </rPr>
          <t>The referencing here refers to the IPSAS and the paragraph within the IPSAS. For example, "24.8" refers to IPSAS 24 paragraph 8.</t>
        </r>
        <r>
          <rPr>
            <sz val="8"/>
            <rFont val="Tahoma"/>
            <family val="0"/>
          </rPr>
          <t xml:space="preserve">
</t>
        </r>
      </text>
    </comment>
  </commentList>
</comments>
</file>

<file path=xl/comments3.xml><?xml version="1.0" encoding="utf-8"?>
<comments xmlns="http://schemas.openxmlformats.org/spreadsheetml/2006/main">
  <authors>
    <author>scow175</author>
  </authors>
  <commentList>
    <comment ref="D1" authorId="0">
      <text>
        <r>
          <rPr>
            <sz val="12"/>
            <rFont val="Tahoma"/>
            <family val="2"/>
          </rPr>
          <t>The referencing here refers to the IPSAS and the paragraph within the IPSAS. For example, "1.5" refers to IPSAS 1 paragraph 5.</t>
        </r>
        <r>
          <rPr>
            <sz val="8"/>
            <rFont val="Tahoma"/>
            <family val="0"/>
          </rPr>
          <t xml:space="preserve">
</t>
        </r>
      </text>
    </comment>
  </commentList>
</comments>
</file>

<file path=xl/comments4.xml><?xml version="1.0" encoding="utf-8"?>
<comments xmlns="http://schemas.openxmlformats.org/spreadsheetml/2006/main">
  <authors>
    <author>scow175</author>
  </authors>
  <commentList>
    <comment ref="D1" authorId="0">
      <text>
        <r>
          <rPr>
            <sz val="12"/>
            <rFont val="Tahoma"/>
            <family val="2"/>
          </rPr>
          <t xml:space="preserve">The referencing here refers to the IPSAS and the paragraph within the IPSAS. For example, "1.99" refers to IPSAS 1 paragraph 99.
</t>
        </r>
      </text>
    </comment>
  </commentList>
</comments>
</file>

<file path=xl/comments5.xml><?xml version="1.0" encoding="utf-8"?>
<comments xmlns="http://schemas.openxmlformats.org/spreadsheetml/2006/main">
  <authors>
    <author>scow175</author>
  </authors>
  <commentList>
    <comment ref="D1" authorId="0">
      <text>
        <r>
          <rPr>
            <sz val="12"/>
            <rFont val="Tahoma"/>
            <family val="2"/>
          </rPr>
          <t>The referencing here refers to the IPSAS and the paragraph within the IPSAS. For example, "1.70" refers to IPSAS 1 paragraph 70.</t>
        </r>
        <r>
          <rPr>
            <sz val="8"/>
            <rFont val="Tahoma"/>
            <family val="0"/>
          </rPr>
          <t xml:space="preserve">
</t>
        </r>
      </text>
    </comment>
  </commentList>
</comments>
</file>

<file path=xl/comments6.xml><?xml version="1.0" encoding="utf-8"?>
<comments xmlns="http://schemas.openxmlformats.org/spreadsheetml/2006/main">
  <authors>
    <author>scow175</author>
  </authors>
  <commentList>
    <comment ref="D1" authorId="0">
      <text>
        <r>
          <rPr>
            <sz val="12"/>
            <rFont val="Tahoma"/>
            <family val="2"/>
          </rPr>
          <t>The referencing here refers to the IPSAS and the paragraph within the IPSAS. For example, "1.118" refers to IPSAS 1 paragraph 118.</t>
        </r>
        <r>
          <rPr>
            <sz val="8"/>
            <rFont val="Tahoma"/>
            <family val="0"/>
          </rPr>
          <t xml:space="preserve">
</t>
        </r>
      </text>
    </comment>
  </commentList>
</comments>
</file>

<file path=xl/comments7.xml><?xml version="1.0" encoding="utf-8"?>
<comments xmlns="http://schemas.openxmlformats.org/spreadsheetml/2006/main">
  <authors>
    <author>scow175</author>
  </authors>
  <commentList>
    <comment ref="D1" authorId="0">
      <text>
        <r>
          <rPr>
            <sz val="12"/>
            <rFont val="Tahoma"/>
            <family val="2"/>
          </rPr>
          <t>The referencing here refers to the IPSAS and the paragraph within the IPSAS. For example, "2.1" refers to IPSAS 2 paragraph 1.</t>
        </r>
        <r>
          <rPr>
            <sz val="8"/>
            <rFont val="Tahoma"/>
            <family val="0"/>
          </rPr>
          <t xml:space="preserve">
</t>
        </r>
      </text>
    </comment>
  </commentList>
</comments>
</file>

<file path=xl/comments8.xml><?xml version="1.0" encoding="utf-8"?>
<comments xmlns="http://schemas.openxmlformats.org/spreadsheetml/2006/main">
  <authors>
    <author>scow175</author>
  </authors>
  <commentList>
    <comment ref="D1" authorId="0">
      <text>
        <r>
          <rPr>
            <sz val="12"/>
            <rFont val="Tahoma"/>
            <family val="2"/>
          </rPr>
          <t>The referencing here refers to the IPSAS and the paragraph within the IPSAS. For example, "1.127" refers to IPSAS 1 paragraph 127.</t>
        </r>
        <r>
          <rPr>
            <sz val="8"/>
            <rFont val="Tahoma"/>
            <family val="0"/>
          </rPr>
          <t xml:space="preserve">
</t>
        </r>
      </text>
    </comment>
  </commentList>
</comments>
</file>

<file path=xl/comments9.xml><?xml version="1.0" encoding="utf-8"?>
<comments xmlns="http://schemas.openxmlformats.org/spreadsheetml/2006/main">
  <authors>
    <author>scow175</author>
  </authors>
  <commentList>
    <comment ref="D1" authorId="0">
      <text>
        <r>
          <rPr>
            <sz val="12"/>
            <rFont val="Tahoma"/>
            <family val="2"/>
          </rPr>
          <t>The referencing here refers to the IPSAS and the paragraph within the IPSAS. For example, "6.1" refers to IPSAS 6 paragraph 1.</t>
        </r>
        <r>
          <rPr>
            <sz val="8"/>
            <rFont val="Tahoma"/>
            <family val="0"/>
          </rPr>
          <t xml:space="preserve">
</t>
        </r>
      </text>
    </comment>
  </commentList>
</comments>
</file>

<file path=xl/sharedStrings.xml><?xml version="1.0" encoding="utf-8"?>
<sst xmlns="http://schemas.openxmlformats.org/spreadsheetml/2006/main" count="5653" uniqueCount="5001">
  <si>
    <t>Note: this section applies to accounting for revenue arising from the following exchange transactions and events:
    (a) the rendering of services;
    (b) the sale of goods; and
    (c) the use by others of entity assets yielding interest, royalties 
         and dividends or similar distributions.</t>
  </si>
  <si>
    <t xml:space="preserve">and do not give rise to an increase in net assets or revenue of the agent. This is because the agent entity cannot control the use of, or otherwise benefit from, the collected assets in the pursuit of its objectives. Similarly, in an agency relationship, the gross inflows of economic benefits or service potential include amounts collected on behalf of the principal and which do not result in increases in net assets/equity for the entity. The amounts collected on behalf of the principal are not revenue. Instead, revenue is the amount of any commission received or receivable for the collection or handling of the gross flows. </t>
  </si>
  <si>
    <t>Interest, Royalties and Dividends or Similar Distributions</t>
  </si>
  <si>
    <t>Have dividends or similar distributions, where it is probable that the economic benefits or service potential associated with the transactions will flow to the entity, and the amount of revenue can be measured reliably, been recognized where the shareholder’s or the entity’s right to receive payment has been established?</t>
  </si>
  <si>
    <t>(e) dividends or similar distributions?</t>
  </si>
  <si>
    <t>(iii) restrictions imposed by lease arrangements, such as those concerning return of surplus, return of capital contributions, dividends or similar distributions, additional debt and further leasing?</t>
  </si>
  <si>
    <t>(iii) restrictions imposed by lease arrangements, such as those concerning return of surplus, return of capital contributions, dividends or similar distributions, additional debt, and further leasing?</t>
  </si>
  <si>
    <t>(f) a general description of the entity’s material leasing arrangements including, but not limited to, the following:</t>
  </si>
  <si>
    <t>Interest, dividends or similar distributions and other revenue derived from the plan assets, together with realized and unrealized gains or losses on the plan assets, less any costs of administering the plan (other than those included in the actuarial assumptions used to measure the defined benefit obligation) and less any tax payable by the plan itself.</t>
  </si>
  <si>
    <t>2. The guide is cross-referenced to the individual IPSASs, and reflects the requirements of all the IPSASs issued up to and including November 2010. In some cases, the IPSASs are not yet in effect, although their earlier application is encouraged. These IPSASs, and their effective dates, have been identified on the "List of IPSASs" sheet.</t>
  </si>
  <si>
    <r>
      <t xml:space="preserve">IPSAS Compliance Guide 
</t>
    </r>
    <r>
      <rPr>
        <b/>
        <sz val="12"/>
        <rFont val="Arial"/>
        <family val="2"/>
      </rPr>
      <t>(November 2010 Edition)</t>
    </r>
  </si>
  <si>
    <t>IPSAS COMPLIANCE GUIDE (November 2010 Edition)</t>
  </si>
  <si>
    <t>C10.20</t>
  </si>
  <si>
    <t>C10.21</t>
  </si>
  <si>
    <r>
      <t xml:space="preserve">Note: the carrying amount of the investment at the date that it ceases to be an associate should be regarded as its cost on initial measurement as a financial asset in accordance with IPSAS 29 </t>
    </r>
    <r>
      <rPr>
        <sz val="12"/>
        <color indexed="12"/>
        <rFont val="Arial"/>
        <family val="2"/>
      </rPr>
      <t>Financial Instruments: Recognition and Measurement</t>
    </r>
    <r>
      <rPr>
        <i/>
        <sz val="12"/>
        <color indexed="12"/>
        <rFont val="Arial"/>
        <family val="2"/>
      </rPr>
      <t>.</t>
    </r>
  </si>
  <si>
    <r>
      <t xml:space="preserve">Where investments have been acquired and held exclusively with a view to their disposal within twelve months from acquisition and management is actively seeking a buyer (see IPSAS 7.19 (a)), have they been classified as held for trading and accounted for in accordance with IPSAS 29 </t>
    </r>
    <r>
      <rPr>
        <i/>
        <sz val="12"/>
        <rFont val="Arial"/>
        <family val="2"/>
      </rPr>
      <t>Financial Instruments: Recognition and Measurement</t>
    </r>
    <r>
      <rPr>
        <sz val="12"/>
        <rFont val="Arial"/>
        <family val="2"/>
      </rPr>
      <t>?</t>
    </r>
  </si>
  <si>
    <r>
      <t xml:space="preserve">From the date that the entity ceases to have significant influence over an associate, has the use of the equity method been discontinued and the investment accounted for in accordance with IPSAS 29 </t>
    </r>
    <r>
      <rPr>
        <i/>
        <sz val="12"/>
        <rFont val="Arial"/>
        <family val="2"/>
      </rPr>
      <t>Financial Instruments: Recognition and Measurement</t>
    </r>
    <r>
      <rPr>
        <sz val="12"/>
        <rFont val="Arial"/>
        <family val="2"/>
      </rPr>
      <t xml:space="preserve"> (except where the associate becomes a controlled entity or a joint venture as defined in IPSAS 8 </t>
    </r>
    <r>
      <rPr>
        <i/>
        <sz val="12"/>
        <rFont val="Arial"/>
        <family val="2"/>
      </rPr>
      <t>Interests in Joint Ventures</t>
    </r>
    <r>
      <rPr>
        <sz val="12"/>
        <rFont val="Arial"/>
        <family val="2"/>
      </rPr>
      <t>)?</t>
    </r>
  </si>
  <si>
    <r>
      <t xml:space="preserve">After application of the equity method (including recognizing the associate’s losses in accordance with IPSAS 7.35), have the requirements of IPSAS 29 </t>
    </r>
    <r>
      <rPr>
        <i/>
        <sz val="12"/>
        <rFont val="Arial"/>
        <family val="2"/>
      </rPr>
      <t xml:space="preserve">Financial Instruments: Recognition and Measurement </t>
    </r>
    <r>
      <rPr>
        <sz val="12"/>
        <rFont val="Arial"/>
        <family val="2"/>
      </rPr>
      <t>been applied to determine whether it is necessary to recognize any additional impairment loss with respect to the entity's net investment in the associate?</t>
    </r>
  </si>
  <si>
    <r>
      <t xml:space="preserve">Have interests in jointly controlled entities for which there is evidence that the interest is acquired and held exclusively with a view to its disposal within twelve months from acquisition and that management is actively seeking a buyer, as set out in IPSAS 8.3 (a), been classified and accounted for as held for trading financial instruments in accordance with IPSAS 29 </t>
    </r>
    <r>
      <rPr>
        <i/>
        <sz val="12"/>
        <rFont val="Arial"/>
        <family val="2"/>
      </rPr>
      <t>Financial Instruments: Recognition and Measurement</t>
    </r>
    <r>
      <rPr>
        <sz val="12"/>
        <rFont val="Arial"/>
        <family val="2"/>
      </rPr>
      <t xml:space="preserve">? </t>
    </r>
  </si>
  <si>
    <r>
      <t xml:space="preserve">Where separate financial statements are prepared, have investments in controlled entities, jointly controlled entities and associates been accounted for:
    (a) using the equity method as described in IPSAS 7 </t>
    </r>
    <r>
      <rPr>
        <i/>
        <sz val="12"/>
        <rFont val="Arial"/>
        <family val="2"/>
      </rPr>
      <t>Investments 
         in Associates</t>
    </r>
    <r>
      <rPr>
        <sz val="12"/>
        <rFont val="Arial"/>
        <family val="2"/>
      </rPr>
      <t xml:space="preserve">; 
    (b) at cost; or
    (c) as financial instruments in accordance with IPSAS 29 
    </t>
    </r>
    <r>
      <rPr>
        <i/>
        <sz val="12"/>
        <rFont val="Arial"/>
        <family val="2"/>
      </rPr>
      <t>Financial Instruments: Recognition and Measurement</t>
    </r>
    <r>
      <rPr>
        <sz val="12"/>
        <rFont val="Arial"/>
        <family val="2"/>
      </rPr>
      <t>?</t>
    </r>
  </si>
  <si>
    <r>
      <t xml:space="preserve">Note: IPSAS 12 </t>
    </r>
    <r>
      <rPr>
        <sz val="12"/>
        <color indexed="12"/>
        <rFont val="Arial"/>
        <family val="2"/>
      </rPr>
      <t>Inventories</t>
    </r>
    <r>
      <rPr>
        <i/>
        <sz val="12"/>
        <color indexed="12"/>
        <rFont val="Arial"/>
        <family val="2"/>
      </rPr>
      <t xml:space="preserve"> does not apply to the measurement of inventories held by:
    (a) producers of agricultural and forest products, agricultural produce after harvest, and minerals and mineral products, to the extent 
    that they are measured at net realizable value in accordance with well-established practices in those industries.Where such 
    inventories are measured at net realizable value, changes in that value are recognized in surplus or deficit in the period of the 
    change.
    (b) commodity broker-traders who measure their inventories at fair value less costs to sell. Where such inventories are measured at 
    fair value less costs to sell, changes in fair value less costs to sell are recognized in surplus or deficit in the period of the change.</t>
    </r>
  </si>
  <si>
    <t>(d) the amount of liabilities recognized in respect of concessionary loans that are subject to conditions on transferred assets?</t>
  </si>
  <si>
    <t xml:space="preserve">23.106 (cA) </t>
  </si>
  <si>
    <t>(e) the amount of assets recognized that are subject to restrictions and the nature of those restrictions?</t>
  </si>
  <si>
    <t>(f) the existence and amounts of any advance receipts in respect of non-exchange transactions?</t>
  </si>
  <si>
    <t>(g) the amount of any liabilities forgiven?</t>
  </si>
  <si>
    <r>
      <t xml:space="preserve">Note: notes are normally presented in the following order:
    (a) a statement of compliance with IPSASs (see IPSAS 1.28);
    (b) a summary of significant accounting policies applied (see 
          IPSAS 1.132);
    (c) supporting information for items presented on the face of the 
         statement of financial position, statement of financial 
         performance, statement of changes in net assets/equity or cash 
         flow statement, in the order in which each statement and each 
         line item is presented; and
    (d) other disclosures, including:
        (i) contingent liabilities (see IPSAS 19 </t>
    </r>
    <r>
      <rPr>
        <sz val="12"/>
        <color indexed="12"/>
        <rFont val="Arial"/>
        <family val="2"/>
      </rPr>
      <t>Provisions, Contingent 
             Liabilities and Contingent Assets</t>
    </r>
    <r>
      <rPr>
        <i/>
        <sz val="12"/>
        <color indexed="12"/>
        <rFont val="Arial"/>
        <family val="2"/>
      </rPr>
      <t xml:space="preserve">), and unrecognized 
             contractual commitments; and
        (ii) non-financial disclosures, e.g. the entity’s financial risk 
             management objectives and policies (see IPSAS 30 
             </t>
    </r>
    <r>
      <rPr>
        <sz val="12"/>
        <color indexed="12"/>
        <rFont val="Arial"/>
        <family val="2"/>
      </rPr>
      <t>Financial Instruments: Disclosures</t>
    </r>
    <r>
      <rPr>
        <i/>
        <sz val="12"/>
        <color indexed="12"/>
        <rFont val="Arial"/>
        <family val="2"/>
      </rPr>
      <t>).</t>
    </r>
  </si>
  <si>
    <t>1.150 (e)</t>
  </si>
  <si>
    <t>Structure</t>
  </si>
  <si>
    <r>
      <t xml:space="preserve">Note (1) IPSAS 15 </t>
    </r>
    <r>
      <rPr>
        <sz val="12"/>
        <color indexed="12"/>
        <rFont val="Arial"/>
        <family val="2"/>
      </rPr>
      <t>Financial Instruments: Presentation and Disclosure</t>
    </r>
    <r>
      <rPr>
        <i/>
        <sz val="12"/>
        <color indexed="12"/>
        <rFont val="Arial"/>
        <family val="2"/>
      </rPr>
      <t xml:space="preserve"> has been superseded by IPSAS 28 </t>
    </r>
    <r>
      <rPr>
        <sz val="12"/>
        <color indexed="12"/>
        <rFont val="Arial"/>
        <family val="2"/>
      </rPr>
      <t>Financial Instruments: Presentation</t>
    </r>
    <r>
      <rPr>
        <i/>
        <sz val="12"/>
        <color indexed="12"/>
        <rFont val="Arial"/>
        <family val="2"/>
      </rPr>
      <t xml:space="preserve">; IPSAS 29 </t>
    </r>
    <r>
      <rPr>
        <sz val="12"/>
        <color indexed="12"/>
        <rFont val="Arial"/>
        <family val="2"/>
      </rPr>
      <t>Financial Instruments: Recognition and Measurement</t>
    </r>
    <r>
      <rPr>
        <i/>
        <sz val="12"/>
        <color indexed="12"/>
        <rFont val="Arial"/>
        <family val="2"/>
      </rPr>
      <t xml:space="preserve">; and IPSAS 30 </t>
    </r>
    <r>
      <rPr>
        <sz val="12"/>
        <color indexed="12"/>
        <rFont val="Arial"/>
        <family val="2"/>
      </rPr>
      <t>Financial Instruments: Disclosures</t>
    </r>
    <r>
      <rPr>
        <i/>
        <sz val="12"/>
        <color indexed="12"/>
        <rFont val="Arial"/>
        <family val="2"/>
      </rPr>
      <t>, which apply for annual financial statements covering periods beginning on or after January 1, 2013. Earlier application is encouraged, but IPSAS 15 remains applicable until IPSASs 28, 29 and 30 are applied or become effective, whichever is earlier. See A1.14.</t>
    </r>
  </si>
  <si>
    <r>
      <t xml:space="preserve">Note (2): this section applies to all types of financial instruments, both recognized and unrecognized, except:
    (a) interests in controlled entities, as defined in IPSAS 6 </t>
    </r>
    <r>
      <rPr>
        <sz val="12"/>
        <color indexed="12"/>
        <rFont val="Arial"/>
        <family val="2"/>
      </rPr>
      <t>Consolidated and Separate Financial Statements</t>
    </r>
    <r>
      <rPr>
        <i/>
        <sz val="12"/>
        <color indexed="12"/>
        <rFont val="Arial"/>
        <family val="2"/>
      </rPr>
      <t xml:space="preserve">;
    (b) interests in associates, as defined in IPSAS 7 </t>
    </r>
    <r>
      <rPr>
        <sz val="12"/>
        <color indexed="12"/>
        <rFont val="Arial"/>
        <family val="2"/>
      </rPr>
      <t>Investments in Associates</t>
    </r>
    <r>
      <rPr>
        <i/>
        <sz val="12"/>
        <color indexed="12"/>
        <rFont val="Arial"/>
        <family val="2"/>
      </rPr>
      <t xml:space="preserve">;
    (c) interests in joint ventures, as defined in IPSAS 8 </t>
    </r>
    <r>
      <rPr>
        <sz val="12"/>
        <color indexed="12"/>
        <rFont val="Arial"/>
        <family val="2"/>
      </rPr>
      <t>Interests in Joint Venture</t>
    </r>
    <r>
      <rPr>
        <i/>
        <sz val="12"/>
        <color indexed="12"/>
        <rFont val="Arial"/>
        <family val="2"/>
      </rPr>
      <t>s;
    (d) obligations arising under insurance contracts;
    (e) employers’ and plans’ obligations for post-employment benefits of all types, including employee benefit plans;
    (f) obligations for payments arising under social benefits provided by an entity for which it receives no consideration, or 
    consideration that is not approximately equal to the fair value of the benefits, directly in return from the recipients of those benefits.</t>
    </r>
  </si>
  <si>
    <t>15.4 (f)</t>
  </si>
  <si>
    <t>Has information that enables users of its financial statements to evaluate the entity's objectives, policies and processes for managing capital been disclosed, including:</t>
  </si>
  <si>
    <t>(a) qualitative information about its objectives, policies and processes for managing capital, including:</t>
  </si>
  <si>
    <t>(i) a description of what it manages as capital?</t>
  </si>
  <si>
    <t>(ii) where an entity is subject to externally imposed capital requirements, the nature of those requirements and how those requirements are incorporated into the management of capital?</t>
  </si>
  <si>
    <t>(iii) how it is meeting its objectives for managing capital?</t>
  </si>
  <si>
    <t>(b) summary quantitative data about what it manages as capital?</t>
  </si>
  <si>
    <t>(c) any changes in (a) and (b) from the previous period?</t>
  </si>
  <si>
    <t>(d) whether during the period it complied with any externally imposed capital requirements to which it is subject?</t>
  </si>
  <si>
    <t>(e) where the entity has not complied with such externally imposed capital requirements, the consequences of such non-compliance?</t>
  </si>
  <si>
    <t>Capital</t>
  </si>
  <si>
    <t>Note (1): these disclosures should be based on the information provided internally to the entity's key management personnel.</t>
  </si>
  <si>
    <t>Note (2): separate information for each capital requirement to which the entity is subject should be disclosed.</t>
  </si>
  <si>
    <t>1.148B (a) (i)</t>
  </si>
  <si>
    <t>1.148B (a) (ii)</t>
  </si>
  <si>
    <t>1.148B (a) (iii)</t>
  </si>
  <si>
    <t>1.148B (b)</t>
  </si>
  <si>
    <t>1.148B (c)</t>
  </si>
  <si>
    <t>1.148B (d)</t>
  </si>
  <si>
    <t>1.148B (e)</t>
  </si>
  <si>
    <t>1.148B</t>
  </si>
  <si>
    <t>1.148C</t>
  </si>
  <si>
    <t>1.148A</t>
  </si>
  <si>
    <t>Puttable Financial Instruments Classified as Net Assets/Equity</t>
  </si>
  <si>
    <t>Has the following been disclosed, to the extent not disclosed elsewhere, for puttable financial instruments classified as equity instruments:</t>
  </si>
  <si>
    <t>(a) summary quantitative data about the amount classified as net assets/equity?</t>
  </si>
  <si>
    <t>(b) the entity's objectives, policies and processes for managing its obligation to repurchase or redeem the instruments when required to do so by the instrument holders, including any changes from the previous period?</t>
  </si>
  <si>
    <t>(c) the expected cash outflow on redemption or repurchase of that class of financial instruments?</t>
  </si>
  <si>
    <t>(d) information about how the expected cash outflow on redemption or repurchase has been determined?</t>
  </si>
  <si>
    <t>1.148D (a)</t>
  </si>
  <si>
    <t>1.148D (b)</t>
  </si>
  <si>
    <t>1.148D (c)</t>
  </si>
  <si>
    <t>1.148D (d)</t>
  </si>
  <si>
    <t>F1.6</t>
  </si>
  <si>
    <t>F1.7</t>
  </si>
  <si>
    <t>F1.8</t>
  </si>
  <si>
    <t>F1.9</t>
  </si>
  <si>
    <t>F1.10</t>
  </si>
  <si>
    <r>
      <t xml:space="preserve">Note (2): the initial application of a policy to revalue assets in accordance with IPSAS 17 </t>
    </r>
    <r>
      <rPr>
        <sz val="12"/>
        <color indexed="12"/>
        <rFont val="Arial"/>
        <family val="2"/>
      </rPr>
      <t>Property, Plant and Equipment</t>
    </r>
    <r>
      <rPr>
        <i/>
        <sz val="12"/>
        <color indexed="12"/>
        <rFont val="Arial"/>
        <family val="2"/>
      </rPr>
      <t xml:space="preserve"> or IPSAS 31 </t>
    </r>
    <r>
      <rPr>
        <sz val="12"/>
        <color indexed="12"/>
        <rFont val="Arial"/>
        <family val="2"/>
      </rPr>
      <t>Intangible Assets</t>
    </r>
    <r>
      <rPr>
        <i/>
        <sz val="12"/>
        <color indexed="12"/>
        <rFont val="Arial"/>
        <family val="2"/>
      </rPr>
      <t xml:space="preserve"> is a change in accounting policy to be dealt with as a revaluation in accordance with IPSAS 17 or IPSAS 31, rather than in accordance with IPSAS 3. IPSAS 3.24 to 3.36 do not apply to this change in accounting policy.</t>
    </r>
  </si>
  <si>
    <r>
      <t xml:space="preserve">Has depreciation been calculated in accordance with IPSAS 17 </t>
    </r>
    <r>
      <rPr>
        <i/>
        <sz val="12"/>
        <rFont val="Arial"/>
        <family val="2"/>
      </rPr>
      <t>Property, Plant and Equipment</t>
    </r>
    <r>
      <rPr>
        <sz val="12"/>
        <rFont val="Arial"/>
        <family val="2"/>
      </rPr>
      <t>, or IPSAS 31</t>
    </r>
    <r>
      <rPr>
        <i/>
        <sz val="12"/>
        <rFont val="Arial"/>
        <family val="2"/>
      </rPr>
      <t xml:space="preserve"> Intangible Assets</t>
    </r>
    <r>
      <rPr>
        <sz val="12"/>
        <rFont val="Arial"/>
        <family val="2"/>
      </rPr>
      <t>, as appropriate?</t>
    </r>
  </si>
  <si>
    <r>
      <t xml:space="preserve">Has depreciation been calculated in accordance with IPSAS 17 </t>
    </r>
    <r>
      <rPr>
        <i/>
        <sz val="12"/>
        <rFont val="Arial"/>
        <family val="2"/>
      </rPr>
      <t>Property, Plant and Equipment</t>
    </r>
    <r>
      <rPr>
        <sz val="12"/>
        <rFont val="Arial"/>
        <family val="2"/>
      </rPr>
      <t xml:space="preserve">, or IPSAS 31 </t>
    </r>
    <r>
      <rPr>
        <i/>
        <sz val="12"/>
        <rFont val="Arial"/>
        <family val="2"/>
      </rPr>
      <t>Intangible Assets</t>
    </r>
    <r>
      <rPr>
        <sz val="12"/>
        <rFont val="Arial"/>
        <family val="2"/>
      </rPr>
      <t>, as appropriate?</t>
    </r>
  </si>
  <si>
    <t>21.2 (a) - (g)</t>
  </si>
  <si>
    <t>Irrespective of whether there are any indications of impairment, have intangible assets with indefinite useful lives and intangible assets not yet available for use been tested for impairment  by comparing its carrying amount with its recoverable service amount?</t>
  </si>
  <si>
    <t xml:space="preserve">Note: this test must be performed annually, but it may be performed at any time during the reporting period, provided it is performed at the same time every year. Different intangible assets may be tested for impairment at different times. </t>
  </si>
  <si>
    <t>1 January 2013</t>
  </si>
  <si>
    <t>(h) been estimated in the currency in which they will be generated, and discounted using a discount rate appropriate for that currency?</t>
  </si>
  <si>
    <t>Note: the present value should be translated using the spot exchange rate at the date of the value in use calculation.</t>
  </si>
  <si>
    <t>26.67</t>
  </si>
  <si>
    <r>
      <t xml:space="preserve">Have discount rates that are pre-tax rates that reflect current market assessments of:
    (a) the time value of money, represented by the current risk-free rate of interest; </t>
    </r>
    <r>
      <rPr>
        <b/>
        <sz val="12"/>
        <rFont val="Arial"/>
        <family val="2"/>
      </rPr>
      <t>and</t>
    </r>
    <r>
      <rPr>
        <sz val="12"/>
        <rFont val="Arial"/>
        <family val="2"/>
      </rPr>
      <t xml:space="preserve">
    (b) the risks specific to the asset for which the future cash flow estimates have not been adjusted
been used in the estimates?</t>
    </r>
  </si>
  <si>
    <t xml:space="preserve">Where (and only where) the recoverable amount of an asset is less than its carrying amount, has the carrying amount of the asset been reduced to its recoverable amount? </t>
  </si>
  <si>
    <t>Has the reduction in the carrying amount been recognized immediately as an impairment loss in surplus or deficit?</t>
  </si>
  <si>
    <t>26.72 
26.73</t>
  </si>
  <si>
    <t xml:space="preserve">Where the amount estimated for an impairment loss is greater than the carrying amount of the asset to which it relates, and where (and only where) this is required by another IPSAS, has a liability been recognized? </t>
  </si>
  <si>
    <t>After the recognition of an impairment loss, has the depreciation (amortization) charge for the asset been adjusted in future periods to allocate the asset’s revised carrying amount, less any residual value, on a systematic basis over its remaining useful life?</t>
  </si>
  <si>
    <t>Where it has not been possible to estimate the recoverable amount of an impaired individual asset, has the recoverable amount of the cash-generating unit to which the asset belongs (the asset’s cash-generating unit) been determined?</t>
  </si>
  <si>
    <t xml:space="preserve">Where an active market exists for the output produced by an asset or group of assets, has the asset or group of assets been identified as a cash-generating unit, even if some or all of the output is used internally?  </t>
  </si>
  <si>
    <t>Where the cash inflows generated by any asset or cash-generating unit are affected by internal transfer pricing, has management’s best estimate of future price(s) that could be achieved in arm’s length transactions been used in estimating:</t>
  </si>
  <si>
    <t>(a) the future cash inflows used to determine the asset’s or cash-generating unit’s value in use?</t>
  </si>
  <si>
    <t>(b) the future cash outflows used to determine the value in use of any other assets or cash-generating units that are affected by the internal transfer pricing?</t>
  </si>
  <si>
    <t>Have cash-generating units been identified consistently from period to period for the same asset or types of assets (except where a change is justified)?</t>
  </si>
  <si>
    <t>Has the carrying amount of the cash-generating unit been determined on a basis consistent with the way the recoverable amount of the cash generating unit is determined?</t>
  </si>
  <si>
    <t xml:space="preserve">Has an impairment loss been recognized for a cash-generating unit where (and only where) the recoverable amount of the unit is less than the carrying amount of the unit? </t>
  </si>
  <si>
    <t>Note: in allocating an impairment loss, the carrying amount of an asset should not be reduced below the highest of:
    (a) its fair value less costs to sell (where determinable);
    (b) its value in use (where determinable); and
    (c) zero.</t>
  </si>
  <si>
    <t>Where allocation of the impairment loss would have reduced the carrying amount of an asset below the level set in IPSAS 26.92, has the amount of the impairment loss that would otherwise have been allocated to the asset, been allocated pro rata to the other cash-generating assets of the unit?</t>
  </si>
  <si>
    <t xml:space="preserve">Where a non-cash-generating asset contributes to a cash-generating unit, has a proportion of the carrying amount of that non-cash-generating asset been allocated to the carrying amount of the cash-generating unit prior to estimation of the recoverable amount of the cash-generating unit? </t>
  </si>
  <si>
    <t>Has the carrying amount of the non-cash-generating asset reflected any impairment losses at the reporting date that have been determined under the requirements of IPSAS 21?</t>
  </si>
  <si>
    <t>Where (and only where) required by another IPSAS, has a liability been recognized for any remaining amount of an impairment loss for a cash-generating unit ?</t>
  </si>
  <si>
    <t>In assessing whether there is any indication that an impairment loss recognized in prior periods for an asset may no longer exist or may have decreased, have the following indications, as a minimum, been considered:</t>
  </si>
  <si>
    <t>(a) the asset’s market value has increased significantly during the period?</t>
  </si>
  <si>
    <t>(c) market interest rates or other market rates of return on investments have decreased during the period, and those decreases are likely to affect the discount rate used in calculating the asset’s value in use and increase the asset’s recoverable amount materially?</t>
  </si>
  <si>
    <t>(e) a decision to resume construction of the asset that was previously halted before it was completed or in a usable condition?</t>
  </si>
  <si>
    <t>(f) evidence from internal reporting that indicates that the service performance of the asset is, or will be, significantly better than expected?</t>
  </si>
  <si>
    <t>26.100 (dA)</t>
  </si>
  <si>
    <t>Note: this increase in the carrying amount of the asset to its recoverable amount is a reversal of an impairment loss.</t>
  </si>
  <si>
    <t>Note: the increased carrying amount of an asset attributable to a reversal of an impairment loss should not exceed the carrying amount that would have been determined (net of amortization or depreciation) had no impairment loss been recognized for the asset in prior years.</t>
  </si>
  <si>
    <t>Where a reversal of an impairment loss has been recognized, has the depreciation or amortization charge for the asset been adjusted in future periods to allocate the asset’s revised carrying amount, less any residual value, on a systematic basis over its remaining useful life?</t>
  </si>
  <si>
    <t>Have the increases in carrying amounts been treated as reversals of impairment losses for individual assets, and recognized in accordance with IPSAS 26.109 (i.e. has the depreciation or amortization charge for the asset been adjusted in future periods to allocate the asset’s revised carrying amount, less any residual value, on a systematic basis over its remaining useful life)?</t>
  </si>
  <si>
    <t>Note: no part of the amount of such a reversal should be allocated to a non-cash-generating asset contributing service potential to a cash-generating unit.</t>
  </si>
  <si>
    <t xml:space="preserve">De-designation of financial instruments previously designated as at fair value through surplus or deficit </t>
  </si>
  <si>
    <t>Designation of financial assets as available for sale</t>
  </si>
  <si>
    <t>Designation of financial instruments as at fair value through surplus or deficit</t>
  </si>
  <si>
    <t>Gains and losses</t>
  </si>
  <si>
    <t>Hedge accounting</t>
  </si>
  <si>
    <t>K1.39</t>
  </si>
  <si>
    <t>K1.40</t>
  </si>
  <si>
    <t>Note (1): the requirements may be applied retrospectively only where the information needed to apply IPSAS 29 to assets and liabilities derecognized as a result of past transactions was obtained at the time of initially accounting for those transactions.</t>
  </si>
  <si>
    <t xml:space="preserve">Note (2): the date of retrospective application is at the entity’s choosing. </t>
  </si>
  <si>
    <t>Note (1): the requirements may be applied retrospectively only where the information needed to apply IPSAS 29 to assets and liabilities as a result of past transactions was obtained at the time of initially accounting for those transactions.</t>
  </si>
  <si>
    <t>K1.41</t>
  </si>
  <si>
    <t>K1.42</t>
  </si>
  <si>
    <t>K1.43</t>
  </si>
  <si>
    <t>Note (1): where the entity has designated as the hedged item an external forecast transaction that:
    (a) is denominated in the functional currency of the entity entering 
          into the transaction;
    (b) gives rise to an exposure that will have an effect on 
          consolidated surplus or deficit (i.e. is denominated in a 
          currency other than the economic entity’s presentation 
          currency); and
    (c) would have qualified for hedge accounting had it not been 
         denominated in the functional currency of the entity entering 
         into it, 
hedge accounting may be applied in the consolidated financial statements in the period(s) before the date of first application of the last sentence of IPSAS 29.89, and of IPSAS 29.AG133 and 29.AG134 (qualification of foreign currency risk as hedged item in consolidated financial statements).</t>
  </si>
  <si>
    <t>Note (2): IPSAS 29.AG134 need not be applied to comparative information relating to periods before the date of application of the last sentence of IPSAS 29.89 and of IPSAS 29.AG133 (qualification of foreign currency risk as hedged item in consolidated financial statements).</t>
  </si>
  <si>
    <t xml:space="preserve">29.116 </t>
  </si>
  <si>
    <t xml:space="preserve">Note: an entity is permitted to designate financial assets or financial liabilities, including those that may have been recognized previously, at fair value through surplus or deficit (provided they meet the criteria for designation in IPSAS 29.10, 29.13 to 29.15, 29.51, 29.AG7 to 29.AG16, 29.AG47, and 29.AG48) when IPSAS 29 is first applied, in accordance with IPSAS 29.116. </t>
  </si>
  <si>
    <t>29.111</t>
  </si>
  <si>
    <t>Where financial assets or financial liabilities that have been previously designated as at fair value through surplus or deficit do not qualify for such designation in accordance with IPSAS 29.10, 29.13 to 29.15, 29.51, 29.AG7 to 29.AG16, 29.AG47, and 29.AG48, as appropriate:</t>
  </si>
  <si>
    <t>(a) have the financial assets and financial liabilities been de-designated?</t>
  </si>
  <si>
    <t>(b) has the fair value at the date of de-designation of the financial assets and financial liabilities, and their new classifications, been disclosed?</t>
  </si>
  <si>
    <t>Note: where a financial asset or financial liability will be measured at amortized cost after de-designation, the date of de-designation is deemed to be its date of initial recognition.</t>
  </si>
  <si>
    <t xml:space="preserve">(a) have all cumulative changes in fair value been recognized in a separate component of net assets/equity (until subsequent derecognition or impairment, when the cumulative gain or loss should be transferred to surplus or deficit)? </t>
  </si>
  <si>
    <t>(b) (for previously recognized financial assets only) has the financial asset been restated using the new designation in the comparative financial statements?</t>
  </si>
  <si>
    <t>(c) (for previously recognized financial assets only) has the fair value of the financial assets at the date of designation and their classification and carrying amount in the previous financial statements been disclosed?</t>
  </si>
  <si>
    <t xml:space="preserve">Where the entity has, on first applying IPSAS 29, designated financial assets, including any that have been previously recognized, as available for sale: </t>
  </si>
  <si>
    <t>c) have the comparative financial statements been restated using the new designations?</t>
  </si>
  <si>
    <t xml:space="preserve">(b) where the financial assets or financial liabilities had been previously designated as the hedged items in fair value hedge accounting relationships:  </t>
  </si>
  <si>
    <t>(i) have the financial assets and financial liabilities been de-designated from those relationships at the same time (notwithstanding the requirements of IPSAS 29.111 - recognition of certain cash flow hedges in surplus or deficit)?</t>
  </si>
  <si>
    <t>(ii) has the fair value at the date of designation of the financial assets or financial liabilities, and their classification and carrying amount in the previous financial statements, been disclosed?</t>
  </si>
  <si>
    <t xml:space="preserve">(a) have the comparative financial statements been restated using the new designation? </t>
  </si>
  <si>
    <t>Have any goodwill and fair value adjustments to the carrying amounts of assets and liabilities arising on the acquisition of a foreign operation been treated as assets and liabilities of the foreign operation, and thus expressed in the functional currency of the foreign operation and translated at the closing rate in accordance with IPSAS 4.44 and 4.48?</t>
  </si>
  <si>
    <t>Note: where the financial statements are presented in a currency other than the functional currency, the financial statements should not be described as complying with IPSASs unless they comply with all the requirements of each applicable IPSAS, including the translation method set out in IPSAS 4.44 and 4.48.</t>
  </si>
  <si>
    <t>Where comparative amounts are presented in a different presentation currency, have IPSAS 4.48(b) and 4.49 been applied?</t>
  </si>
  <si>
    <t>In the financial statements that include the foreign operation and the reporting entity (e.g. the consolidated financial statements where the foreign operation is a controlled entity), have exchange differences been recognized initially as a separate component of net assets/equity and recognized in surplus or deficit on disposal of the net investment in accordance with IPSAS 4.57?</t>
  </si>
  <si>
    <r>
      <t xml:space="preserve">Note: IPSAS 4 </t>
    </r>
    <r>
      <rPr>
        <sz val="12"/>
        <color indexed="12"/>
        <rFont val="Arial"/>
        <family val="2"/>
      </rPr>
      <t>The Effects of Changes in Foreign Exchange Rates</t>
    </r>
    <r>
      <rPr>
        <i/>
        <sz val="12"/>
        <color indexed="12"/>
        <rFont val="Arial"/>
        <family val="2"/>
      </rPr>
      <t xml:space="preserve"> does not apply to hedge accounting for foreign currency items, including the hedging of a net investment in a foreign operation. IPSAS 29 applies to hedge accounting.</t>
    </r>
  </si>
  <si>
    <t>4.56</t>
  </si>
  <si>
    <t>4.57</t>
  </si>
  <si>
    <t xml:space="preserve">On disposal of the foreign operation, has the gain or loss on the hedging instrument relating to the effective portion of the hedge that has been recognized directly in net assets/equity, been recognized in surplus or deficit in accordance with IPSAS 4.57 to 4.58? </t>
  </si>
  <si>
    <r>
      <t xml:space="preserve">Other than the changes resulting from the application of IPSAS 4.56, have all other changes resulting from the application of IPSAS 4 </t>
    </r>
    <r>
      <rPr>
        <i/>
        <sz val="12"/>
        <rFont val="Arial"/>
        <family val="2"/>
      </rPr>
      <t>The Effects of Changes in Foreign Exchange Rates</t>
    </r>
    <r>
      <rPr>
        <sz val="12"/>
        <rFont val="Arial"/>
        <family val="2"/>
      </rPr>
      <t xml:space="preserve"> been accounted for in accordance with the requirements of IPSAS 3 </t>
    </r>
    <r>
      <rPr>
        <i/>
        <sz val="12"/>
        <rFont val="Arial"/>
        <family val="2"/>
      </rPr>
      <t>Accounting Policies, Changes in Accounting Estimates and Errors</t>
    </r>
    <r>
      <rPr>
        <sz val="12"/>
        <rFont val="Arial"/>
        <family val="2"/>
      </rPr>
      <t>?</t>
    </r>
  </si>
  <si>
    <r>
      <t xml:space="preserve">Note: IPSAS 4.56 should be applied prospectively to all acquisitions occurring after the beginning of the financial reporting period in which IPSAS 4 </t>
    </r>
    <r>
      <rPr>
        <sz val="12"/>
        <color indexed="12"/>
        <rFont val="Arial"/>
        <family val="2"/>
      </rPr>
      <t>The Effects of Changes in Foreign Exchange Rates</t>
    </r>
    <r>
      <rPr>
        <i/>
        <sz val="12"/>
        <color indexed="12"/>
        <rFont val="Arial"/>
        <family val="2"/>
      </rPr>
      <t xml:space="preserve"> is first applied, although retrospective application to earlier acquisitions is permitted. For an acquisition of a foreign operation treated prospectively but which occurred before the date on which IPSAS 4 </t>
    </r>
    <r>
      <rPr>
        <sz val="12"/>
        <color indexed="12"/>
        <rFont val="Arial"/>
        <family val="2"/>
      </rPr>
      <t>The Effects of Changes in Foreign Exchange Rates</t>
    </r>
    <r>
      <rPr>
        <i/>
        <sz val="12"/>
        <color indexed="12"/>
        <rFont val="Arial"/>
        <family val="2"/>
      </rPr>
      <t xml:space="preserve"> is first applied, prior years should not be restated and accordingly, when appropriate, goodwill and fair value adjustments arising on that acquisition may be treated as assets and liabilities of the entity rather than as assets and liabilities of the foreign operation. Therefore, those goodwill and fair value adjustments should either be already expressed in the entity’s functional currency or be non-monetary foreign currency items, which should be reported using the exchange rate at the date of the acquisition.    </t>
    </r>
  </si>
  <si>
    <t xml:space="preserve">4.61 (a) </t>
  </si>
  <si>
    <t>(a) the amount of exchange differences recognized in surplus or deficit except for those arising on financial instruments measured at fair value through surplus or deficit in accordance with IPSAS 29?</t>
  </si>
  <si>
    <t xml:space="preserve">4.61 (b) </t>
  </si>
  <si>
    <t>4.62</t>
  </si>
  <si>
    <t>4.63</t>
  </si>
  <si>
    <t>4.64</t>
  </si>
  <si>
    <t>Where the financial statements or other financial information is displayed in a currency other than the functional currency or presentation currency, and the requirements of IPSAS 4.64 are not met:</t>
  </si>
  <si>
    <t>4.66 (c)</t>
  </si>
  <si>
    <t>4.67 (a)</t>
  </si>
  <si>
    <t>4.67 (b)</t>
  </si>
  <si>
    <t>4.70</t>
  </si>
  <si>
    <t>4.69</t>
  </si>
  <si>
    <t>4.60</t>
  </si>
  <si>
    <t xml:space="preserve">Whether a gain or loss on a nonmonetary item is recognized directly in net assets/equity, or in surplus or deficit, has any exchange component of that gain or loss also been recognized appropraitely (i.e. directly in net assets/equity, or in surplus or deficit, respectively)? </t>
  </si>
  <si>
    <t>4.35</t>
  </si>
  <si>
    <t>In IPSAS 4.62 (see A9.17) and 4.64 to 4.66 (see A9.18 and A9.19), references to “functional currency” apply, in the case of an economic entity, to the functional currency of the controlling entity.</t>
  </si>
  <si>
    <t>A9.19</t>
  </si>
  <si>
    <r>
      <t xml:space="preserve">Assets, such as prepaid expenses, for which the future economic benefit is the receipt of goods or services rather than the right to receive cash or another financial asset are not financial assets. Similarly, items such as deferred revenue and most warranty obligations are not financial liabilities because the probable outflow of economic benefits associated with them is the delivery of goods and services rather than cash or another financial asset.
Liabilities or assets that are not contractual in nature, such as income taxes or tax equivalents that are created as a result of statutory requirements imposed on public sector entities by governments, are not financial liabilities or financial assets. IAS 12 </t>
    </r>
    <r>
      <rPr>
        <i/>
        <sz val="12"/>
        <rFont val="Arial"/>
        <family val="2"/>
      </rPr>
      <t>Income Taxes</t>
    </r>
    <r>
      <rPr>
        <sz val="12"/>
        <rFont val="Arial"/>
        <family val="2"/>
      </rPr>
      <t xml:space="preserve"> provides guidance on accounting for income taxes.</t>
    </r>
  </si>
  <si>
    <t xml:space="preserve">The ability to exercise a contractual right or the requirement to satisfy a contractual obligation may be absolute, or it may be contingent on the occurrence of a future event. For example, a financial guarantee is a contractual right of the lender to receive cash from the guarantor, and a corresponding contractual obligation of the guarantor to pay the lender, if the borrower defaults. The contractual right and obligation exist because of a past transaction or event (assumption of the guarantee), even though the lender’s ability to exercise its right and the requirement for the guarantor to perform under its obligation are both contingent on a future act of default by the borrower. A contingent right and obligation meet the definition of a financial asset and a financial liability, even though many such assets and liabilities do not qualify for recognition in financial statements. For example, a national government may provide a private sector operator of an infrastructure facility protection against demand risk by guaranteeing a minimum level of revenue. The guarantee is a contingent obligation of the 
</t>
  </si>
  <si>
    <t>government until it becomes probable that the operator’s revenue will fall below the guaranteed minimum.
An obligation of an entity to issue or deliver its own equity instruments, such as a share option or warrant, is itself an equity instrument, not a financial liability, since the entity is not obliged to deliver cash or another financial asset. Similarly, the cost incurred by an entity to purchase a right to re-acquire its own equity instruments from another party is a deduction from its net assets/equity, not a financial asset.</t>
  </si>
  <si>
    <t>remains a liability in the controlling entity’s consolidated statement of financial position unless eliminated on consolidation as an intra-economic entity balance. The accounting treatment by the controlling entity on consolidation does not affect the basis of presentation by the controlled entity in its financial statements.</t>
  </si>
  <si>
    <r>
      <t xml:space="preserve">The minority interest that may arise on an entity’s statement of financial position from consolidating a controlled entity is not a financial liability or an equity instrument of the entity. In consolidated financial statements, an entity presents the interests of other parties in the net assets/equity and the surplus or deficit of its controlled entities in accordance with IPSAS 6 </t>
    </r>
    <r>
      <rPr>
        <i/>
        <sz val="12"/>
        <rFont val="Arial"/>
        <family val="2"/>
      </rPr>
      <t xml:space="preserve">Consolidated and Separate Financial Statements. </t>
    </r>
    <r>
      <rPr>
        <sz val="12"/>
        <rFont val="Arial"/>
        <family val="2"/>
      </rPr>
      <t>Accordingly, a financial instrument classified as an equity instrument by a controlled entity is eliminated on consolidation where held by the controlling entity, or presented by the controlling entity in the consolidated statement of financial position as a minority interest separate from the net assets/equity of its own shareholders. A financial instrument classified as a financial liability by a controlled entity</t>
    </r>
  </si>
  <si>
    <t>The primary economic environment in which an entity operates is normally the one in which it primarily generates and expends cash. An entity considers the following factors in determining its functional currency:
(a) the currency:
    (i) that revenue is raised from, such as taxes, grants, and fines;
    (ii) that mainly influences sales prices for goods and services (this will often be the currency 
         in which sales prices for its goods and services are denominated and settled); and
    (iii) of the country whose competitive forces and regulations mainly determine the sales 
          prices of its goods and services.
(b) the currency that mainly influences labor, material and other costs of providing goods and services (this will often be the currency in which such costs are denominated and settled).</t>
  </si>
  <si>
    <t xml:space="preserve">(a) whether the activities of the foreign operation are carried out as an extension of the reporting entity, rather than being carried out with a significant degree of autonomy. An example of the former is where a department of defense has a number of overseas bases which conduct activities on behalf of a national government. The defense bases might conduct their activities substantially in the functional currency of the reporting entity. For example, military personnel may be paid in the functional currency and receive only a small allowance in local currency. Purchases of supplies and equipment might be largely obtained </t>
  </si>
  <si>
    <t>via the reporting entity with purchases in local currency being kept to a minimum. Another example would be an overseas campus of a public university which operates under the management and direction of the domestic campus. In contrast, a foreign operation with a significant degree of autonomy accumulates cash and other monetary items, incurs expenses, generates revenue and perhaps arranges borrowings, all substantially in its local currency. Some examples of government-owned foreign operations which may operate independently of other government agencies include tourist offices, petroleum exploration companies, trade boards and broadcasting operations. Such entities may be established as Government Business Enterprises.</t>
  </si>
  <si>
    <t>such as government departments, law courts, public educational institutions, public health care units and other government agencies. The GGS does not include PFCs or PNFCs. Disclosure of GGS information will be made in those jurisdictions where strengthening the link between IPSASs and statistical bases of financial reporting is considered useful and relevant to users of financial statements. Governments electing to make GGS disclosures will therefore need to ensure that the information about the GGS included in the financial statements is consistent with the definition of GGS, and any interpretations thereof, adopted for statistical bases of financial reporting in their jurisdiction.</t>
  </si>
  <si>
    <t>IMPAIRMENT OF CASH-GENERATING ASSETS</t>
  </si>
  <si>
    <t>26.2 (a) - (m)</t>
  </si>
  <si>
    <t>(c) the controlling entity did not file, nor is it in the process of filing, its financial statements with a securities commission or other regulatory organization for the purpose of issuing any class of instruments in a public market; and</t>
  </si>
  <si>
    <t>(d) the ultimate or any intermediate controlling entity of the controlling entity produces consolidated financial statements available for public use that comply with IPSASs.</t>
  </si>
  <si>
    <t>6.16 (a) (i)</t>
  </si>
  <si>
    <t>6.16 (a) (ii)</t>
  </si>
  <si>
    <t>6.16 (b)</t>
  </si>
  <si>
    <t>6.16 (c)</t>
  </si>
  <si>
    <t>6.16 (d)</t>
  </si>
  <si>
    <t xml:space="preserve">Have controlled entities been excluded from consolidation where there is evidence that: 
    (a) control is intended to be temporary because the controlled 
          entity is acquired and held exclusively with a view to its 
          disposal within twelve months from acquisition and 
    (b) management is actively seeking a buyer?                                                                       </t>
  </si>
  <si>
    <t>6.20</t>
  </si>
  <si>
    <t>6.50</t>
  </si>
  <si>
    <t>Have the financial statements of the controlling entity and its controlled entities used in the preparation of the consolidated financial statements been prepared using the same reporting date?</t>
  </si>
  <si>
    <t>6.47</t>
  </si>
  <si>
    <r>
      <t xml:space="preserve">Where an economy has ceased to be hyperinflationary and the entity has discontinued the preparation and presentation of financial statements in accordance with IPSAS 10 </t>
    </r>
    <r>
      <rPr>
        <i/>
        <sz val="12"/>
        <rFont val="Arial"/>
        <family val="2"/>
      </rPr>
      <t>Financial Reporting in Hyperinflationary Economies</t>
    </r>
    <r>
      <rPr>
        <sz val="12"/>
        <rFont val="Arial"/>
        <family val="2"/>
      </rPr>
      <t>, have the amounts expressed in the measuring unit current at the end of the previous reporting period been treated as the basis for the carrying amounts in its subsequent financial statements?</t>
    </r>
  </si>
  <si>
    <r>
      <t xml:space="preserve">(c) cash or a cash equivalent asset (as defined in IPSAS 2 </t>
    </r>
    <r>
      <rPr>
        <i/>
        <sz val="12"/>
        <rFont val="Arial"/>
        <family val="2"/>
      </rPr>
      <t>Cash Flow Statements</t>
    </r>
    <r>
      <rPr>
        <sz val="12"/>
        <rFont val="Arial"/>
        <family val="2"/>
      </rPr>
      <t>) unless it is restricted from being exchanged or used to settle a liability for at least twelve months after the reporting date?</t>
    </r>
  </si>
  <si>
    <r>
      <t xml:space="preserve">Where expectations of residual value or useful life differ from previous estimates, have the changes been accounted for as a change in an accounting estimate in accordance with IPSAS 3 </t>
    </r>
    <r>
      <rPr>
        <i/>
        <sz val="12"/>
        <rFont val="Arial"/>
        <family val="2"/>
      </rPr>
      <t>Accounting Policies, Changes in Accounting Estimates and Errors</t>
    </r>
    <r>
      <rPr>
        <sz val="12"/>
        <rFont val="Arial"/>
        <family val="2"/>
      </rPr>
      <t>?</t>
    </r>
  </si>
  <si>
    <r>
      <t xml:space="preserve">Where there has been a significant change in the expected pattern of economic benefits or service potential embodied in the assets, has the depreciation method been changed to reflect the changed pattern, and accounted for as a change in an accounting estimate in accordance with IPSAS 3 </t>
    </r>
    <r>
      <rPr>
        <i/>
        <sz val="12"/>
        <rFont val="Arial"/>
        <family val="2"/>
      </rPr>
      <t>Accounting Policies, Changes in Accounting Estimates and Errors</t>
    </r>
    <r>
      <rPr>
        <sz val="12"/>
        <rFont val="Arial"/>
        <family val="2"/>
      </rPr>
      <t>?</t>
    </r>
  </si>
  <si>
    <r>
      <t xml:space="preserve">Have gains or losses arising from the derecognition of items of property, plant and equipment been included in surplus or deficit (except where required otherwise on a sale and leaseback by IPSAS 13 </t>
    </r>
    <r>
      <rPr>
        <i/>
        <sz val="12"/>
        <rFont val="Arial"/>
        <family val="2"/>
      </rPr>
      <t>Leases</t>
    </r>
    <r>
      <rPr>
        <sz val="12"/>
        <rFont val="Arial"/>
        <family val="2"/>
      </rPr>
      <t xml:space="preserve"> )?</t>
    </r>
  </si>
  <si>
    <r>
      <t xml:space="preserve">(iv) increases or decreases resulting from revaluations (under IPSAS 17.44, 17.54 and 17.55) and from impairment losses (if any) recognized or reversed directly in net assets/equity in accordance with IPSAS 21 </t>
    </r>
    <r>
      <rPr>
        <i/>
        <sz val="12"/>
        <rFont val="Arial"/>
        <family val="2"/>
      </rPr>
      <t>Impairment of Non-Cash-Generating Assets</t>
    </r>
    <r>
      <rPr>
        <sz val="12"/>
        <rFont val="Arial"/>
        <family val="2"/>
      </rPr>
      <t>?</t>
    </r>
  </si>
  <si>
    <r>
      <t xml:space="preserve">(v) impairment losses recognized in surplus or deficit in accordance with IPSAS 21 </t>
    </r>
    <r>
      <rPr>
        <i/>
        <sz val="12"/>
        <rFont val="Arial"/>
        <family val="2"/>
      </rPr>
      <t>Impairment of Non-Cash-Generating Assets</t>
    </r>
    <r>
      <rPr>
        <sz val="12"/>
        <rFont val="Arial"/>
        <family val="2"/>
      </rPr>
      <t>?</t>
    </r>
  </si>
  <si>
    <r>
      <t xml:space="preserve">(vi) impairment losses reversed in surplus or deficit in accordance with IPSAS 21 </t>
    </r>
    <r>
      <rPr>
        <i/>
        <sz val="12"/>
        <rFont val="Arial"/>
        <family val="2"/>
      </rPr>
      <t>Impairment of Non-Cash-Generating Assets</t>
    </r>
    <r>
      <rPr>
        <sz val="12"/>
        <rFont val="Arial"/>
        <family val="2"/>
      </rPr>
      <t>?</t>
    </r>
  </si>
  <si>
    <t>27.34</t>
  </si>
  <si>
    <t>27.38</t>
  </si>
  <si>
    <t>27.39</t>
  </si>
  <si>
    <t>29.18</t>
  </si>
  <si>
    <t>29.18 (a)</t>
  </si>
  <si>
    <t>29.18 (b)</t>
  </si>
  <si>
    <t>29.19</t>
  </si>
  <si>
    <t>29.19 (a)</t>
  </si>
  <si>
    <t>To satisfy the criteria for recognition as a liability it is necessary that an outflow of resources will be probable and performance against the condition is required and is able to be assessed. Therefore, a condition will need to specify such matters as the nature or quantity of the goods and services to be provided or the nature of assets to be acquired as appropriate and, if relevant, the periods within which performance is to occur. In addition, performance will need to be monitored by, or on behalf of, the transferor on an ongoing basis. This is particularly so where a stipulation provides for a proportionate return of the equivalent value of the asset if the entity partially performs the requirements of the condition, and the return obligation has been enforced if significant failures to perform have occurred in the past.</t>
  </si>
  <si>
    <t>In some cases, an asset may be transferred subject to the stipulation that it be returned to the transferor if a specified future event does not occur. This may occur where, for example, a national government provides funds to a provincial government entity subject to the stipulation that the entity raise a matching contribution. In these cases, a return obligation does not arise until such time as it is expected that the stipulation will be breached and a liability is not recognized until the recognition criteria have been satisfied.</t>
  </si>
  <si>
    <t>Conditions on transferred assets</t>
  </si>
  <si>
    <r>
      <t xml:space="preserve">Stipulations that specify that the future economic benefits or service potential embodied in the asset is required to be consumed by the recipient as specified or future economic benefits or service potential must be returned to the transferor. </t>
    </r>
    <r>
      <rPr>
        <i/>
        <sz val="12"/>
        <color indexed="12"/>
        <rFont val="Arial"/>
        <family val="2"/>
      </rPr>
      <t>[For further explanation of  "conditions on transferred assets", please refer to "Commentary on key terms".]</t>
    </r>
  </si>
  <si>
    <t>Conditions on transferred assets (hereafter referred to as conditions) require that the entity either consume the future economic benefits or service potential of the asset as specified or return future economic benefits or service potential to the transferor in the event that the conditions are breached. Therefore, the recipient incurs a present obligation to transfer future economic benefits or service potential to third parties when it initially gains control of an asset subject to a condition. This is because the recipient is unable to avoid the outflow of resources as it is required to consume the future economic benefits or service potential embodied in the transferred asset in the delivery of particular goods or services to third parties or else to return to the transferor future economic benefits or service potential. Therefore, when a recipient initially recognizes an asset that is subject to a condition, the recipient also incurs a liability.</t>
  </si>
  <si>
    <t>23.17 - 23.18</t>
  </si>
  <si>
    <t>(b) has the information required by IPSAS 25.141 been disclosed?</t>
  </si>
  <si>
    <t>(a) has it been accounted for in accordance with IPSAS 25.55 to 25.57 as if it were a defined contribution plan?</t>
  </si>
  <si>
    <t>25.33 (a)</t>
  </si>
  <si>
    <t>25.33 (b) (i)</t>
  </si>
  <si>
    <t>25.33 (b) (ii)</t>
  </si>
  <si>
    <t xml:space="preserve">(c) to the extent that a surplus or deficit in the plan may affect the amount of future contributions, has the following been disclosed:        </t>
  </si>
  <si>
    <t xml:space="preserve">(i) the fact that the plan is a defined benefit plan? </t>
  </si>
  <si>
    <t>(ii) the reason why sufficient information is not available to account for the plan as a defined benefit plan?</t>
  </si>
  <si>
    <t xml:space="preserve">(i) any available information about that surplus or deficit?  </t>
  </si>
  <si>
    <t xml:space="preserve">(ii) the basis used to determine that surplus or deficit? </t>
  </si>
  <si>
    <t>(iii) the implications, if any, for the entity?</t>
  </si>
  <si>
    <t>25.33 (c) (i)</t>
  </si>
  <si>
    <t>25.33 (c) (ii)</t>
  </si>
  <si>
    <t>25.33 (c) (iii)</t>
  </si>
  <si>
    <t>(b) the policy for determining the contribution to be paid by the entity?</t>
  </si>
  <si>
    <t>(a) in the case of accumulating compensated absences, when the employees render service that increases their entitlement to future compensated absences?</t>
  </si>
  <si>
    <t xml:space="preserve">Where it is virtually certain that another party will reimburse some or all of the expenditure required to settle a defined benefit obligation, has the right to reimbursement been recognized as a separate asset? </t>
  </si>
  <si>
    <t xml:space="preserve">Has the asset been measured at fair value? </t>
  </si>
  <si>
    <t xml:space="preserve">Note (1): in all other respects, the asset should be treated in the same way as plan assets. </t>
  </si>
  <si>
    <t>Note (2): in the statement of financial performance, the expense relating to a defined benefit plan may be presented net of the amount recognized for a reimbursement.</t>
  </si>
  <si>
    <t>Have gains and losses on a curtailment or a settlement of a defined benefit plan been recognized at the time of the curtailment or settlement?</t>
  </si>
  <si>
    <t>Have the following been included in gains or losses on a curtailment or settlement:</t>
  </si>
  <si>
    <t>(a) any resulting change in the present value of the defined benefit obligation?</t>
  </si>
  <si>
    <t>(b) any resulting change in the fair value of the plan assets?</t>
  </si>
  <si>
    <t>(c) any related actuarial gains and losses and past service cost thathad not previously been recognized?</t>
  </si>
  <si>
    <t>Before determining the effect of a curtailment or settlement, has the obligation (and the related plan assets, if any) been remeasured using current actuarial assumptions (including current market interest rates and other current market prices)?</t>
  </si>
  <si>
    <t>Has an asset relating to one plan been offset against a liability relating to another plan where (and only where) the entity:
    (a) has a legally enforceable right to use a surplus in one plan to settle obligations under the other plan; and
    (b) intends either to settle the obligations on a net basis, or to realize the surplus in one plan and settle its obligation under the 
    other plan simultaneously?</t>
  </si>
  <si>
    <t>Have termination benefits been recognized as either a liability or an expense where (and only where) the entity is demonstrably committed to either: 
    (a) terminate the employment of an employee or group of employees before the normal retirement date; or
    (b) provide termination benefits as a result of an offer made in order to encourage voluntary redundancy?</t>
  </si>
  <si>
    <t>Where the entity is demonstrably committed to a termination, is there a detailed formal plan for the termination, and has the entity no realistic possibility of withdrawal?</t>
  </si>
  <si>
    <t>Has the following been included, as a minimum, in the detailed plan:</t>
  </si>
  <si>
    <t>(a) the location, function, and approximate number of employees whose services are to be terminated?</t>
  </si>
  <si>
    <t xml:space="preserve">(b) the termination benefits for each job classification or function? </t>
  </si>
  <si>
    <t>(c) the time at which the plan will be implemented?</t>
  </si>
  <si>
    <t>Note: implementation should begin as soon as possible and the period of time to complete implementation should be such that material changes to the plan are not likely.</t>
  </si>
  <si>
    <t>Where termination benefits fall due more than 12 months after the reporting date, have they been discounted using the discount rate specified in IPSAS 25.91?</t>
  </si>
  <si>
    <t>Where the entity has made an offer made to encourage voluntary redundancy, has the measurement of termination benefits been based on the number of employees expected to accept the offer?</t>
  </si>
  <si>
    <t>Has the net total of the following amounts:
    (a) the present value of the defined benefit obligation at the reporting date (see IPSAS 25.77)
    (b) minus the fair value at the reporting date of plan assets (if any) out of which the obligations are to be settled directly (see IPSAS 
    25.118 to 25.120)
been recognized as a liability for other long term employee benefits?</t>
  </si>
  <si>
    <t>Note: IPSAS 25.55 to 25.104, excluding IPSAS 25.65 and 25.74, applies in measuring the liability, and IPSAS 25.121 applies in recognizing and measuring any reimbursement right.</t>
  </si>
  <si>
    <t>Where intangible assets with indefinite useful lives and intangible assets not yet available for use have been initially recognized during the current reporting period, have they been tested for impairment before the end of the current reporting period?</t>
  </si>
  <si>
    <t>21.26A</t>
  </si>
  <si>
    <t>21.26A
21.26B</t>
  </si>
  <si>
    <r>
      <t xml:space="preserve">Note: this section applies to all inventories, except:
    (a) work in progress arising under construction contracts, including directly related service contracts (see IPSAS 11 </t>
    </r>
    <r>
      <rPr>
        <sz val="12"/>
        <color indexed="12"/>
        <rFont val="Arial"/>
        <family val="2"/>
      </rPr>
      <t>Construction 
    Contracts</t>
    </r>
    <r>
      <rPr>
        <i/>
        <sz val="12"/>
        <color indexed="12"/>
        <rFont val="Arial"/>
        <family val="2"/>
      </rPr>
      <t xml:space="preserve">); 
    (b) financial instruments (see IPSAS 28 </t>
    </r>
    <r>
      <rPr>
        <sz val="12"/>
        <color indexed="12"/>
        <rFont val="Arial"/>
        <family val="2"/>
      </rPr>
      <t xml:space="preserve">Financial Instruments: Presentation </t>
    </r>
    <r>
      <rPr>
        <i/>
        <sz val="12"/>
        <color indexed="12"/>
        <rFont val="Arial"/>
        <family val="2"/>
      </rPr>
      <t>and IPSAS 29</t>
    </r>
    <r>
      <rPr>
        <sz val="12"/>
        <color indexed="12"/>
        <rFont val="Arial"/>
        <family val="2"/>
      </rPr>
      <t xml:space="preserve"> Financial Instruments: Recognition and 
    Measurement</t>
    </r>
    <r>
      <rPr>
        <i/>
        <sz val="12"/>
        <color indexed="12"/>
        <rFont val="Arial"/>
        <family val="2"/>
      </rPr>
      <t xml:space="preserve">); 
    (c) biological assets related to agricultural activity and agricultural produce at the point of harvest (see IPSAS 27 </t>
    </r>
    <r>
      <rPr>
        <sz val="12"/>
        <color indexed="12"/>
        <rFont val="Arial"/>
        <family val="2"/>
      </rPr>
      <t>Agriculture</t>
    </r>
    <r>
      <rPr>
        <i/>
        <sz val="12"/>
        <color indexed="12"/>
        <rFont val="Arial"/>
        <family val="2"/>
      </rPr>
      <t>); and
    (d) work in progress of services to be provided for no or nominal consideration directly in return from the recipients.</t>
    </r>
  </si>
  <si>
    <t>Note (1): this section applies to all leases, except:
    (a) leases to explore for or use minerals, oil, natural gas and similar non-regenerative resources; and
    (b) licensing agreements for such items as motion picture films, video recordings, plays, manuscripts, patents and copyrights.</t>
  </si>
  <si>
    <r>
      <t xml:space="preserve">Note (2): IPSAS 13 </t>
    </r>
    <r>
      <rPr>
        <sz val="12"/>
        <color indexed="12"/>
        <rFont val="Arial"/>
        <family val="2"/>
      </rPr>
      <t>Leases</t>
    </r>
    <r>
      <rPr>
        <i/>
        <sz val="12"/>
        <color indexed="12"/>
        <rFont val="Arial"/>
        <family val="2"/>
      </rPr>
      <t xml:space="preserve"> should not be applied as the basis of measurement for:
    (a) property held by lessees that is accounted for as investment property or (b) investment property provided by lessors under 
    operating leases (see IPSAS 16 </t>
    </r>
    <r>
      <rPr>
        <sz val="12"/>
        <color indexed="12"/>
        <rFont val="Arial"/>
        <family val="2"/>
      </rPr>
      <t>Investment Property</t>
    </r>
    <r>
      <rPr>
        <i/>
        <sz val="12"/>
        <color indexed="12"/>
        <rFont val="Arial"/>
        <family val="2"/>
      </rPr>
      <t xml:space="preserve">); or
    (c) biological assets held by lessees under finance leases or (d) provided by lessors under operating leases (see IPSAS 27 
    </t>
    </r>
    <r>
      <rPr>
        <sz val="12"/>
        <color indexed="12"/>
        <rFont val="Arial"/>
        <family val="2"/>
      </rPr>
      <t>Agriculture</t>
    </r>
    <r>
      <rPr>
        <i/>
        <sz val="12"/>
        <color indexed="12"/>
        <rFont val="Arial"/>
        <family val="2"/>
      </rPr>
      <t>).</t>
    </r>
  </si>
  <si>
    <r>
      <t xml:space="preserve">Note: this section applies to the impairment of all cash-generating assets, except:
    (a) inventories (see IPSAS 12 </t>
    </r>
    <r>
      <rPr>
        <sz val="12"/>
        <color indexed="12"/>
        <rFont val="Arial"/>
        <family val="2"/>
      </rPr>
      <t>Inventories</t>
    </r>
    <r>
      <rPr>
        <i/>
        <sz val="12"/>
        <color indexed="12"/>
        <rFont val="Arial"/>
        <family val="2"/>
      </rPr>
      <t xml:space="preserve">);
    (b) assets arising from construction contracts (see IPSAS 11 </t>
    </r>
    <r>
      <rPr>
        <sz val="12"/>
        <color indexed="12"/>
        <rFont val="Arial"/>
        <family val="2"/>
      </rPr>
      <t>Construction Contracts</t>
    </r>
    <r>
      <rPr>
        <i/>
        <sz val="12"/>
        <color indexed="12"/>
        <rFont val="Arial"/>
        <family val="2"/>
      </rPr>
      <t xml:space="preserve">);
    (c) financial assets that are within the scope of IPSAS 29 </t>
    </r>
    <r>
      <rPr>
        <sz val="12"/>
        <color indexed="12"/>
        <rFont val="Arial"/>
        <family val="2"/>
      </rPr>
      <t>Financial Instruments: Recognition and Measurement</t>
    </r>
    <r>
      <rPr>
        <i/>
        <sz val="12"/>
        <color indexed="12"/>
        <rFont val="Arial"/>
        <family val="2"/>
      </rPr>
      <t xml:space="preserve">;
    (d) investment property that is measured at fair value (see IPSAS 16 </t>
    </r>
    <r>
      <rPr>
        <sz val="12"/>
        <color indexed="12"/>
        <rFont val="Arial"/>
        <family val="2"/>
      </rPr>
      <t>Investment Property</t>
    </r>
    <r>
      <rPr>
        <i/>
        <sz val="12"/>
        <color indexed="12"/>
        <rFont val="Arial"/>
        <family val="2"/>
      </rPr>
      <t xml:space="preserve">);
    (e) cash-generating property, plant, and equipment that is measured at revalued amounts (see IPSAS 17 </t>
    </r>
    <r>
      <rPr>
        <sz val="12"/>
        <color indexed="12"/>
        <rFont val="Arial"/>
        <family val="2"/>
      </rPr>
      <t>Property, Plant, and 
    Equipment</t>
    </r>
    <r>
      <rPr>
        <i/>
        <sz val="12"/>
        <color indexed="12"/>
        <rFont val="Arial"/>
        <family val="2"/>
      </rPr>
      <t xml:space="preserve">);
    (f) deferred tax assets (see the relevant international or national accounting standard dealing with deferred tax assets);
    (g) assets arising from employee benefits (see IPSAS 25 </t>
    </r>
    <r>
      <rPr>
        <sz val="12"/>
        <color indexed="12"/>
        <rFont val="Arial"/>
        <family val="2"/>
      </rPr>
      <t>Employee Benefits</t>
    </r>
    <r>
      <rPr>
        <i/>
        <sz val="12"/>
        <color indexed="12"/>
        <rFont val="Arial"/>
        <family val="2"/>
      </rPr>
      <t>);
    (h) cash-generating intangible assets that are measured at revalued amounts (see IPSAS 31</t>
    </r>
    <r>
      <rPr>
        <sz val="12"/>
        <color indexed="12"/>
        <rFont val="Arial"/>
        <family val="2"/>
      </rPr>
      <t xml:space="preserve"> Intangible Assets</t>
    </r>
    <r>
      <rPr>
        <i/>
        <sz val="12"/>
        <color indexed="12"/>
        <rFont val="Arial"/>
        <family val="2"/>
      </rPr>
      <t xml:space="preserve">);
    (i) goodwill;
    (j) biological assets related to agricultural activity that are measured at fair value less costs to sell (see IPSAS 27 </t>
    </r>
    <r>
      <rPr>
        <sz val="12"/>
        <color indexed="12"/>
        <rFont val="Arial"/>
        <family val="2"/>
      </rPr>
      <t>Agriculture</t>
    </r>
    <r>
      <rPr>
        <i/>
        <sz val="12"/>
        <color indexed="12"/>
        <rFont val="Arial"/>
        <family val="2"/>
      </rPr>
      <t>);
    (k) deferred acquisition costs, and intangible assets, arising from an insurer’s contractual rights under insurance contracts within the 
    scope of the relevant international or national accounting standard dealing with insurance contracts;
    (l) non-current assets (or disposal groups) classified as held for sale that are measured at the lower of carrying amount and fair 
    value, less costs to sell, in accordance with the relevant international or national accounting standard dealing with non-current 
    assets held for sale and discontinued operations; and
    (m) other cash-generating assets in respect of which accounting requirements for impairment are included in another IPSAS.</t>
    </r>
  </si>
  <si>
    <r>
      <t xml:space="preserve">Assets held with the primary objective of generating a commercial return. </t>
    </r>
    <r>
      <rPr>
        <i/>
        <sz val="12"/>
        <color indexed="12"/>
        <rFont val="Arial"/>
        <family val="2"/>
      </rPr>
      <t>[For further explanation of  "cash-generating assets", please refer to "Commentary on key terms".]</t>
    </r>
  </si>
  <si>
    <r>
      <t xml:space="preserve">Cash-generating assets are assets held with the primary objective of generating a commercial return. An asset generates a commercial return where it is deployed in a manner consistent with that adopted by a profit-oriented entity. Holding an asset to generate a “commercial return” indicates that an entity intends to generate positive cash inflows from the asset (or unit of which the asset is a part) and earn a return that reflects the risk involved in holding the asset. An asset may be held with the primary objective of generating a commercial return, even though it does not meet that objective during a particular reporting period. Conversely, an asset may be a non-cash-generating asset, even though it may be breaking even or generating a commercial return during a particular reporting period.
Assets held by Government Business Enterprises (GBEs) are cash-generating assets. Public sector entities other than GBEs may hold assets to generate a commercial return. For the purposes of IPSAS 21 </t>
    </r>
    <r>
      <rPr>
        <i/>
        <sz val="12"/>
        <rFont val="Arial"/>
        <family val="2"/>
      </rPr>
      <t>Impairment of Non-Cash-Generating Assets</t>
    </r>
    <r>
      <rPr>
        <sz val="12"/>
        <rFont val="Arial"/>
        <family val="2"/>
      </rPr>
      <t xml:space="preserve">, an asset held by a non-GBE public sector entity is classified as a cash-generating asset if the asset (or unit of which the asset is a part) is operated with the objective of generating a commercial return through the provision of goods and or services to external parties.
</t>
    </r>
    <r>
      <rPr>
        <i/>
        <sz val="12"/>
        <color indexed="12"/>
        <rFont val="Arial"/>
        <family val="2"/>
      </rPr>
      <t>[See also IPSAS 21.17 to 21.20 or 26.14 to 26.18.]</t>
    </r>
  </si>
  <si>
    <t>21.16 and 21.21</t>
  </si>
  <si>
    <t>Have the criteria developed by the entity to distinguish cash-generating assets from non-cash-generating assets been disclosed?</t>
  </si>
  <si>
    <t>21.72A
21.73A</t>
  </si>
  <si>
    <t>Note: the classification of a liability is not affected by terms that could, at the option of the counterparty, result in its settlement by the issue of equity instruments.</t>
  </si>
  <si>
    <t>Where the entity has previously applied IPSAS 13 (2006):</t>
  </si>
  <si>
    <t xml:space="preserve">(a) has the classification of land elements of unexpired leases at the date the amendments referred to in IPSAS 13.85A are adopted been reassessed, on the basis of information existing at the inception of those leases? </t>
  </si>
  <si>
    <t>13.84A</t>
  </si>
  <si>
    <r>
      <t xml:space="preserve">(b) have leases newly classified as finance leases been recognized retrospectively in accordance with IPSAS 3 </t>
    </r>
    <r>
      <rPr>
        <i/>
        <sz val="12"/>
        <rFont val="Arial"/>
        <family val="2"/>
      </rPr>
      <t>Accounting Policies, Changes in Accounting Estimates and Errors</t>
    </r>
    <r>
      <rPr>
        <sz val="12"/>
        <rFont val="Arial"/>
        <family val="2"/>
      </rPr>
      <t>?</t>
    </r>
  </si>
  <si>
    <t>Where the entity has previously applied IPSAS 13 (2006), but does not have the information necessary to apply the amendments referred to in IPSAS 13.85A retrospectively:</t>
  </si>
  <si>
    <t>(a) have the amendments been applied to those leases, on the basis of the facts and circumstances existing on the date the amendments are adopted?</t>
  </si>
  <si>
    <t>13.84A (a)</t>
  </si>
  <si>
    <t>(b) have the assets and liabilities related to land leases newly classified as finance leases been recognized at their fair values on that date?</t>
  </si>
  <si>
    <t>13.84A (b)</t>
  </si>
  <si>
    <t>(c) has any difference between the fair values of the assets and liabilities related to those land leases been recognized in accumulated surplus or deficit?</t>
  </si>
  <si>
    <t>K1.52</t>
  </si>
  <si>
    <t>K1.53</t>
  </si>
  <si>
    <t>Have inventories, except where they are acquired through a non-exchange transaction or are held for the purposes described in IPSAS 12.17 (see C12.3), been measured at the lower of cost and net realizable value?</t>
  </si>
  <si>
    <r>
      <t xml:space="preserve">Note: under the </t>
    </r>
    <r>
      <rPr>
        <b/>
        <i/>
        <sz val="12"/>
        <color indexed="12"/>
        <rFont val="Arial"/>
        <family val="2"/>
      </rPr>
      <t>direct method</t>
    </r>
    <r>
      <rPr>
        <i/>
        <sz val="12"/>
        <color indexed="12"/>
        <rFont val="Arial"/>
        <family val="2"/>
      </rPr>
      <t xml:space="preserve">, major classes of gross cash receipts and gross cash payments are disclosed; under the </t>
    </r>
    <r>
      <rPr>
        <b/>
        <i/>
        <sz val="12"/>
        <color indexed="12"/>
        <rFont val="Arial"/>
        <family val="2"/>
      </rPr>
      <t>indirect method</t>
    </r>
    <r>
      <rPr>
        <i/>
        <sz val="12"/>
        <color indexed="12"/>
        <rFont val="Arial"/>
        <family val="2"/>
      </rPr>
      <t>, the surplus or deficit is adjusted for the effects of transactions of a non-cash nature, any deferrals or accruals of past or future operating cash receipts or payments, and items of revenue or expense associated with investing or financing cash flows.</t>
    </r>
  </si>
  <si>
    <t>2.54</t>
  </si>
  <si>
    <t>2.40</t>
  </si>
  <si>
    <t>2.44</t>
  </si>
  <si>
    <t>2.49</t>
  </si>
  <si>
    <t>2.50 (a)</t>
  </si>
  <si>
    <t>2.50 (b)</t>
  </si>
  <si>
    <t>2.50 (c)</t>
  </si>
  <si>
    <t>2.50 (d)</t>
  </si>
  <si>
    <t>2.59</t>
  </si>
  <si>
    <t>Interest and Dividends or Similar Distributions</t>
  </si>
  <si>
    <t>Have the cash flows from interest and dividends or similar distributions received and paid been classified appropriately and consistently as arising from operating, investing or financing activities, and separately disclosed?</t>
  </si>
  <si>
    <t>(f) where the unit’s recoverable amount is based on fair value less costs to sell, and this is determined using discounted cash flow projections, has the following information been disclosed:</t>
  </si>
  <si>
    <t>(i) the period over which management has projected cash flows?</t>
  </si>
  <si>
    <t>(ii) the growth rate used to extrapolate cash flow projections?</t>
  </si>
  <si>
    <t>(iii) the discount rate(s) applied to the cash flow projections?</t>
  </si>
  <si>
    <t>(g) where a reasonably possible change in a key assumption on which management has based its determination of the unit’s recoverable amount would cause the unit’s carrying amount to exceed its recoverable amount, has the following information been disclosed:</t>
  </si>
  <si>
    <t>(i) the amount by which the unit’s recoverable amount would exceed its carrying amount?</t>
  </si>
  <si>
    <t xml:space="preserve">(ii) the value assigned to the key assumption? </t>
  </si>
  <si>
    <t>(iii) the amount by which the value assigned to the key assumption must change, after incorporating any consequential effects of that change on the other variables used to measure recoverable amount, in order for the unit’s recoverable amount to be equal to its carrying amount?</t>
  </si>
  <si>
    <t>Where some or all of the carrying amount of intangible assets with indefinite useful lives is allocated across multiple cash-generating units, and the amount allocated to each unit is not significant in comparison with the total carrying amount of intangible assets with indefinite useful lives, has the following information been disclosed:</t>
  </si>
  <si>
    <t>(b) the aggregate carrying amount of intangible assets with indefinite useful lives allocated to those units?</t>
  </si>
  <si>
    <t xml:space="preserve">(c) where the recoverable amounts of any of those units are based on the same key assumption(s), and the aggregate carrying amount of intangible assets with indefinite useful lives allocated to them is significant in comparison with the total carrying amount of intangible assets with indefinite useful lives: </t>
  </si>
  <si>
    <t>(i) that fact?</t>
  </si>
  <si>
    <t>(ii) the aggregate carrying amount of intangible assets with indefinite useful lives allocated to those units?</t>
  </si>
  <si>
    <t>(iii) a description of the key assumption(s)?</t>
  </si>
  <si>
    <t>(iv) a description of management’s approach to determining the value(s) assigned to the key assumption(s), whether those value(s) reflect past experience or, if appropriate, are consistent with external sources of information, and if not, how and why they differ from past experience or external sources of information?</t>
  </si>
  <si>
    <t>(v) where a reasonably possible change in the key assumption(s) would cause the aggregate of the units’ carrying amounts to exceed the aggregate of their recoverable amounts:</t>
  </si>
  <si>
    <t>(ii) the value(s) assigned to the key assumption(s)?</t>
  </si>
  <si>
    <t>(iii) the amount by which the value(s) assigned to the key assumption(s) must change, after incorporating any consequential effects of the change on the other variables used to measure recoverable amount, in order for the aggregate of the units’ recoverable amounts to be equal to the aggregate of their carrying amounts?</t>
  </si>
  <si>
    <t>(i) the amount by which the aggregate of the units’ recoverable amounts would exceed the aggregate of their carrying amounts?</t>
  </si>
  <si>
    <t>Where employees have rendered their services during the accounting period, has the undiscounted amount of short-term employee benefits expected to be paid in exchange for that service been recognized:</t>
  </si>
  <si>
    <t>(a) as a liability (accrued expense), after deducting any amount already paid?</t>
  </si>
  <si>
    <t xml:space="preserve">(b) as an expense, unless another IPSAS requires or permits the inclusion of the benefits in the cost of an asset? </t>
  </si>
  <si>
    <t>Where the amount already paid exceeds the undiscounted amount of the benefits, has the excess been recognized as an asset (prepaid expense) to the extent that the prepayment will lead to, for example, a reduction in future payments or a cash refund?</t>
  </si>
  <si>
    <r>
      <t xml:space="preserve">Note: for example, IPSAS 12 </t>
    </r>
    <r>
      <rPr>
        <sz val="12"/>
        <color indexed="12"/>
        <rFont val="Arial"/>
        <family val="2"/>
      </rPr>
      <t>Inventories</t>
    </r>
    <r>
      <rPr>
        <i/>
        <sz val="12"/>
        <color indexed="12"/>
        <rFont val="Arial"/>
        <family val="2"/>
      </rPr>
      <t xml:space="preserve"> and IPSAS 17 </t>
    </r>
    <r>
      <rPr>
        <sz val="12"/>
        <color indexed="12"/>
        <rFont val="Arial"/>
        <family val="2"/>
      </rPr>
      <t>Property, Plant and Equipment</t>
    </r>
    <r>
      <rPr>
        <i/>
        <sz val="12"/>
        <color indexed="12"/>
        <rFont val="Arial"/>
        <family val="2"/>
      </rPr>
      <t>.</t>
    </r>
  </si>
  <si>
    <t>Have the expected cost of short-term employee benefits been recognised in the form of compensated absences either:</t>
  </si>
  <si>
    <t>1 April 2011</t>
  </si>
  <si>
    <t>1 January 2011</t>
  </si>
  <si>
    <t>Financial statements in which proportionate consolidation or the equity method is applied are not separate financial statements, nor are the financial statements of an entity that does not have a controlled entity, associate or venturer’s interest in a jointly controlled entity.
Entities that are exempted in accordance with IPSAS 6.16 from consolidation, IPSAS 7.19(c) from applying the equity method, or IPSAS 8.3 from applying proportionate consolidation or the equity method may present separate financial statements as their only financial statements.</t>
  </si>
  <si>
    <t>6.8 - 6.11
7.8 - 7.10
8.14 - 8.16</t>
  </si>
  <si>
    <t>Exchange transactions</t>
  </si>
  <si>
    <t xml:space="preserve">6. This spreadsheet has been designed for on-screen use (1024x768 resolution). </t>
  </si>
  <si>
    <t>LIST OF IPSASs ISSUED AS AT JANUARY 2010</t>
  </si>
  <si>
    <t>26.52 (a)</t>
  </si>
  <si>
    <t>Fair Value Hedges</t>
  </si>
  <si>
    <t>29.99 (a)</t>
  </si>
  <si>
    <t>29.99 (b)</t>
  </si>
  <si>
    <t>C5.51</t>
  </si>
  <si>
    <t>29.102 (a)</t>
  </si>
  <si>
    <t>29.102 (b)</t>
  </si>
  <si>
    <t>29.102 (c)</t>
  </si>
  <si>
    <t>C5.52</t>
  </si>
  <si>
    <t>29.103</t>
  </si>
  <si>
    <t>Cash Flow Hedges</t>
  </si>
  <si>
    <t>29.108</t>
  </si>
  <si>
    <t>C5.54</t>
  </si>
  <si>
    <t>29.106 (b)</t>
  </si>
  <si>
    <t>29.106 (a)</t>
  </si>
  <si>
    <t>C5.55</t>
  </si>
  <si>
    <t>29.109 (a)</t>
  </si>
  <si>
    <t>29.109 (b)</t>
  </si>
  <si>
    <t>29.110</t>
  </si>
  <si>
    <t>C5.56</t>
  </si>
  <si>
    <t>C5.57</t>
  </si>
  <si>
    <t>29.112 (a)</t>
  </si>
  <si>
    <t>29.112 (b)</t>
  </si>
  <si>
    <t>29.112 (c)</t>
  </si>
  <si>
    <t>29.112 (d)</t>
  </si>
  <si>
    <t>Hedges of a Net Investment</t>
  </si>
  <si>
    <t>29.114</t>
  </si>
  <si>
    <t>29.113</t>
  </si>
  <si>
    <t>29.113 (a)</t>
  </si>
  <si>
    <t>29.113 (b)</t>
  </si>
  <si>
    <t>29.115</t>
  </si>
  <si>
    <t>C5.60</t>
  </si>
  <si>
    <t>C5.61</t>
  </si>
  <si>
    <t>C5.62</t>
  </si>
  <si>
    <t>29.115 (a)</t>
  </si>
  <si>
    <t>29.115 (b)</t>
  </si>
  <si>
    <t>29.63</t>
  </si>
  <si>
    <t>29.63 (a)</t>
  </si>
  <si>
    <t>C5.35</t>
  </si>
  <si>
    <t>C5.37</t>
  </si>
  <si>
    <t>Regular way purchase or sale</t>
  </si>
  <si>
    <t>Transaction costs</t>
  </si>
  <si>
    <t>Group of biological assets</t>
  </si>
  <si>
    <t>Hedging instrument</t>
  </si>
  <si>
    <t>Hedged item</t>
  </si>
  <si>
    <t>Hedge effectiveness</t>
  </si>
  <si>
    <t>Embedded Derivatives</t>
  </si>
  <si>
    <t>29.12</t>
  </si>
  <si>
    <t>29.13</t>
  </si>
  <si>
    <t>29.14</t>
  </si>
  <si>
    <t>Recognition and Derecognition</t>
  </si>
  <si>
    <t>Derecognition of a Financial Asset</t>
  </si>
  <si>
    <t>29.16</t>
  </si>
  <si>
    <t>25.141 (a)</t>
  </si>
  <si>
    <t>25.141 (b)</t>
  </si>
  <si>
    <t>25.141 (c )</t>
  </si>
  <si>
    <t>25.141 (c) (i)</t>
  </si>
  <si>
    <t>25.141 (c) (ii)</t>
  </si>
  <si>
    <t>25.141 (c) (iii)</t>
  </si>
  <si>
    <t>25.141 (c) (iv)</t>
  </si>
  <si>
    <t>25.141 (c) (v)</t>
  </si>
  <si>
    <t>25.141 (c) (vi)</t>
  </si>
  <si>
    <t>25.141 (c) (vii)</t>
  </si>
  <si>
    <t>25.141 (c)(viii)</t>
  </si>
  <si>
    <t>25.141 (c) (ix)</t>
  </si>
  <si>
    <t>25.141 (c) (x)</t>
  </si>
  <si>
    <t>25.141 (d)</t>
  </si>
  <si>
    <t>25.141 (e)</t>
  </si>
  <si>
    <t>25.141 (e) (i)</t>
  </si>
  <si>
    <t>25.141 (e) (ii)</t>
  </si>
  <si>
    <t>25.141 (e) (iii)</t>
  </si>
  <si>
    <t>25.141 (e) (iv)</t>
  </si>
  <si>
    <t>25.141 (e) (v)</t>
  </si>
  <si>
    <t>25.141 (e) (vi)</t>
  </si>
  <si>
    <t>25.141 (e)(viii)</t>
  </si>
  <si>
    <t>25.141 (e)(vii)</t>
  </si>
  <si>
    <t>Financial asset or financial liability at fair value through surplus or deficit</t>
  </si>
  <si>
    <t>Reclassifications</t>
  </si>
  <si>
    <t>29.48</t>
  </si>
  <si>
    <t>29.49 (a)</t>
  </si>
  <si>
    <t>29.49 (b)</t>
  </si>
  <si>
    <t>29.49 (c)</t>
  </si>
  <si>
    <t>29.49</t>
  </si>
  <si>
    <t>29.48 (a)</t>
  </si>
  <si>
    <t>29.48 (b)</t>
  </si>
  <si>
    <t>29.48 (c)</t>
  </si>
  <si>
    <t>29.49 (d)</t>
  </si>
  <si>
    <t>29.53 (c)</t>
  </si>
  <si>
    <t>C5.31</t>
  </si>
  <si>
    <t>29.60</t>
  </si>
  <si>
    <t>C5.32</t>
  </si>
  <si>
    <t>29.61</t>
  </si>
  <si>
    <t>C5.33</t>
  </si>
  <si>
    <t>29.62</t>
  </si>
  <si>
    <t>C7.14</t>
  </si>
  <si>
    <t>26.72</t>
  </si>
  <si>
    <t>26.74</t>
  </si>
  <si>
    <t>C7.15</t>
  </si>
  <si>
    <t>26.75</t>
  </si>
  <si>
    <t>Cash-Generating Units</t>
  </si>
  <si>
    <t>26.77</t>
  </si>
  <si>
    <t>C7.16</t>
  </si>
  <si>
    <t>C7.17</t>
  </si>
  <si>
    <t>26.81</t>
  </si>
  <si>
    <t>26.81 (a)</t>
  </si>
  <si>
    <t>26.81 (b)</t>
  </si>
  <si>
    <t>26.83</t>
  </si>
  <si>
    <t>26.86</t>
  </si>
  <si>
    <t>26.91</t>
  </si>
  <si>
    <t>29.116 (a)</t>
  </si>
  <si>
    <t>29.116 (b)</t>
  </si>
  <si>
    <t>29.116 (d)</t>
  </si>
  <si>
    <t>29.116 (c)</t>
  </si>
  <si>
    <t>29.117</t>
  </si>
  <si>
    <t>K1.32</t>
  </si>
  <si>
    <t>K1.33</t>
  </si>
  <si>
    <t>K1.34</t>
  </si>
  <si>
    <t>29.118</t>
  </si>
  <si>
    <t>K1.35</t>
  </si>
  <si>
    <t>29.119</t>
  </si>
  <si>
    <t>29.120 (a)</t>
  </si>
  <si>
    <t>29.120 (b)</t>
  </si>
  <si>
    <t>29.121</t>
  </si>
  <si>
    <t>29.122</t>
  </si>
  <si>
    <t>K1.36</t>
  </si>
  <si>
    <t>K1.37</t>
  </si>
  <si>
    <t>K1.38</t>
  </si>
  <si>
    <t>29.2 (a)</t>
  </si>
  <si>
    <t>29.2 (c)</t>
  </si>
  <si>
    <t>29.2 (d)</t>
  </si>
  <si>
    <t>29.2 (f)</t>
  </si>
  <si>
    <t>29.2 (h)</t>
  </si>
  <si>
    <t>29.2 (i)</t>
  </si>
  <si>
    <t>29.2 (j)</t>
  </si>
  <si>
    <t>29.4</t>
  </si>
  <si>
    <t>21.26</t>
  </si>
  <si>
    <t>21.27 (a)</t>
  </si>
  <si>
    <t>21.27 (b)</t>
  </si>
  <si>
    <t>21.27 (c)</t>
  </si>
  <si>
    <t>21.27 (d)</t>
  </si>
  <si>
    <t>21.27 (e)</t>
  </si>
  <si>
    <t>21.27 (f)</t>
  </si>
  <si>
    <t>21.54</t>
  </si>
  <si>
    <t>21.55</t>
  </si>
  <si>
    <t>21.57</t>
  </si>
  <si>
    <t>21.59</t>
  </si>
  <si>
    <t>21.60</t>
  </si>
  <si>
    <t>21.60 (a)</t>
  </si>
  <si>
    <t>21.60 (b)</t>
  </si>
  <si>
    <t>21.60 (c)</t>
  </si>
  <si>
    <t>21.60 (d)</t>
  </si>
  <si>
    <t>21.60 (e)</t>
  </si>
  <si>
    <t>21.65
21.68</t>
  </si>
  <si>
    <t>21.65</t>
  </si>
  <si>
    <t>Disclosure — Key Management Personnel</t>
  </si>
  <si>
    <t>Has the following been disclosed:</t>
  </si>
  <si>
    <t>Has the aggregate amount of the following commitments, in respect of the entity's interests in joint ventures, been separately disclosed from other commitments:</t>
  </si>
  <si>
    <t>18.10 - 18.11</t>
  </si>
  <si>
    <t>Constructive obligation</t>
  </si>
  <si>
    <t>19.18</t>
  </si>
  <si>
    <t>Contingent asset</t>
  </si>
  <si>
    <t>Contingent liability</t>
  </si>
  <si>
    <t>Have the consolidated financial statements been prepared using uniform accounting policies for like transactions and other events in similar circumstances?</t>
  </si>
  <si>
    <r>
      <t xml:space="preserve">Monetary financial assets and financial liabilities </t>
    </r>
    <r>
      <rPr>
        <sz val="12"/>
        <rFont val="Arial"/>
        <family val="2"/>
      </rPr>
      <t>(also referred to as</t>
    </r>
    <r>
      <rPr>
        <b/>
        <sz val="12"/>
        <rFont val="Arial"/>
        <family val="2"/>
      </rPr>
      <t xml:space="preserve"> monetary financial instruments</t>
    </r>
    <r>
      <rPr>
        <sz val="12"/>
        <rFont val="Arial"/>
        <family val="2"/>
      </rPr>
      <t>)</t>
    </r>
  </si>
  <si>
    <t>External sources of information</t>
  </si>
  <si>
    <t>Internal sources of information</t>
  </si>
  <si>
    <t>Components of Financial Statements</t>
  </si>
  <si>
    <t>Identification of Financial Statements</t>
  </si>
  <si>
    <t>Reporting Period</t>
  </si>
  <si>
    <t>Current Assets</t>
  </si>
  <si>
    <t>Current Liabilities</t>
  </si>
  <si>
    <t>Information to be Presented on the Face of the Statement of Financial Position</t>
  </si>
  <si>
    <t>Information to be Presented either on the Face of the Statement of Financial Position or in the Notes</t>
  </si>
  <si>
    <t>Information to be Presented on the Face of the Statement of Financial Performance</t>
  </si>
  <si>
    <t>Venturer</t>
  </si>
  <si>
    <t>Legal obligation</t>
  </si>
  <si>
    <t xml:space="preserve">Onerous contract </t>
  </si>
  <si>
    <t>Taxes are the major source of revenue for many governments and other public sector entities. Taxes are defined in IPSAS 23.7 as economic benefits compulsorily paid or payable to public sector entities, in accordance with laws or regulation, established to provide revenue to the government, excluding fines or other penalties imposed for breaches of laws or regulation. Non-compulsory transfers to the government or public sector entities such as donations and the payment of fees are not taxes, although they may be the result of non-exchange transactions. A government levies taxation on individuals and other entities, known as taxpayers, within its jurisdiction by use of its sovereign powers.</t>
  </si>
  <si>
    <t>23.26 - 23.28</t>
  </si>
  <si>
    <t>Tax laws and regulations can vary significantly from jurisdiction to jurisdiction, but they have a number of common characteristics. Tax laws and regulations establish a government’s right to collect the tax, identify the basis on which the tax is calculated, and establish procedures to administer the tax, that is, procedures to calculate the tax receivable and ensure payment is received. Tax laws and regulations often require taxpayers to file periodic returns to the government agency that administers a particular tax. The taxpayer generally provides details and evidence of the level of activity subject to tax, and the amount of tax receivable by the government is calculated. Arrangements for receipt of taxes vary widely but are normally designed to ensure that the government receives payments on a regular basis without resorting to legal action. Tax laws are usually rigorously enforced and often impose severe penalties on individuals or other entities breaching the law.
Advance receipts, being amounts received in advance of the taxable event, may also arise in respect of taxes.</t>
  </si>
  <si>
    <t>24.8 - 24.10</t>
  </si>
  <si>
    <t>In some jurisdictions, budgets may be signed into law as part of the approval process. In other jurisdictions, approval may be provided without the budget becoming law. Whatever the approval process, the critical feature of approved budgets is that the authority to withdraw funds from the government treasury or similar body for agreed and identified purposes is provided by a higher legislative body or other appropriate authority. The approved budget establishes the expenditure authority for the specified items. The expenditure authority is generally considered the legal limit within which an entity must operate. In some jurisdictions, the approved budget for which the entity will be held accountable may be the original budget and in others it may be the final budget.</t>
  </si>
  <si>
    <t>If a budget is not approved prior to the beginning of the budget period, the original budget is the budget that was first approved for application in the budget year.</t>
  </si>
  <si>
    <t xml:space="preserve">Resources controlled by an entity as a result of past events and from which future economic benefits or service potential are expected to flow to the entity. </t>
  </si>
  <si>
    <r>
      <t>The expenditure authority derived from laws, appropriation bills, government ordinances and other decisions related to the anticipated revenue or receipts for the budgetary period.</t>
    </r>
    <r>
      <rPr>
        <i/>
        <sz val="12"/>
        <color indexed="12"/>
        <rFont val="Arial"/>
        <family val="2"/>
      </rPr>
      <t xml:space="preserve"> [For further explanation of "approved budget", please refer to "Commentary on key terms".]</t>
    </r>
  </si>
  <si>
    <t>Supplemental appropriations may be necessary where the original budget did not adequately envisage expenditure requirements arising from, for example, war or natural disasters. In addition, there may be a shortfall in budgeted revenues during the period, and internal transfers between budget heads or line items may be necessary to accommodate changes in funding priorities during the fiscal period. Consequently, the funds allotted to an entity or activity may need to be cut back from the amount originally appropriated for the period in order to maintain fiscal discipline. The final budget includes all such authorized changes or amendments.</t>
  </si>
  <si>
    <t>24.11 - 24.12</t>
  </si>
  <si>
    <r>
      <t xml:space="preserve">The original budget adjusted for all reserves, carry over amounts, transfers, allocations, supplemental appropriations, and other authorized legislative, or similar authority, changes applicable to the budget period. </t>
    </r>
    <r>
      <rPr>
        <i/>
        <sz val="12"/>
        <color indexed="12"/>
        <rFont val="Arial"/>
        <family val="2"/>
      </rPr>
      <t>[For further explanation of "final budget", please refer to "Commentary on key terms" under "original and final budget".]</t>
    </r>
  </si>
  <si>
    <t>Original and final budget</t>
  </si>
  <si>
    <r>
      <t xml:space="preserve">The initial approved budget for the budget period. </t>
    </r>
    <r>
      <rPr>
        <i/>
        <sz val="12"/>
        <color indexed="12"/>
        <rFont val="Arial"/>
        <family val="2"/>
      </rPr>
      <t>[For further explanation of "original budget", please refer to "Commentary on key terms".]</t>
    </r>
  </si>
  <si>
    <t>23.8 - 23.11</t>
  </si>
  <si>
    <t xml:space="preserve">The GGS is defined in the SNA 93 (and updates) as consisting of all resident central, state and local government units, social security funds at each level of government, and non-market non-profit institutions controlled by government units. Under statistical bases of financial reporting, the GGS encompasses the central operations of government and typically includes all those resident nonmarket non-profit entities that have their operations funded primarily by the government and government entities. As such, the financing of these entities is sourced primarily from appropriation or allocation of the government’s taxes, dividends from government corporations, other revenues, and borrowings. The GGS typically includes entities </t>
  </si>
  <si>
    <t>C14.7</t>
  </si>
  <si>
    <t>C14.8</t>
  </si>
  <si>
    <t>C14.9</t>
  </si>
  <si>
    <t>C14.10</t>
  </si>
  <si>
    <t>C14.11</t>
  </si>
  <si>
    <t>C14.12</t>
  </si>
  <si>
    <t>C14.13</t>
  </si>
  <si>
    <t>C14.14</t>
  </si>
  <si>
    <t>C14.15</t>
  </si>
  <si>
    <t>C14.16</t>
  </si>
  <si>
    <t>C14.17</t>
  </si>
  <si>
    <t>C14.18</t>
  </si>
  <si>
    <t>C10.12</t>
  </si>
  <si>
    <t>C10.13</t>
  </si>
  <si>
    <t>C10.14</t>
  </si>
  <si>
    <t>C10.15</t>
  </si>
  <si>
    <t>C10.16</t>
  </si>
  <si>
    <t>C10.17</t>
  </si>
  <si>
    <t>C7.5</t>
  </si>
  <si>
    <t>C7.18</t>
  </si>
  <si>
    <t>C7.19</t>
  </si>
  <si>
    <t>C7.20</t>
  </si>
  <si>
    <t>C7.21</t>
  </si>
  <si>
    <t>C7.22</t>
  </si>
  <si>
    <t>C7.23</t>
  </si>
  <si>
    <t>C7.24</t>
  </si>
  <si>
    <t>C7.25</t>
  </si>
  <si>
    <t>C7.26</t>
  </si>
  <si>
    <t>C7.27</t>
  </si>
  <si>
    <t>C7.28</t>
  </si>
  <si>
    <t>C7.29</t>
  </si>
  <si>
    <t>C7.30</t>
  </si>
  <si>
    <t>C7.31</t>
  </si>
  <si>
    <t>C7.32</t>
  </si>
  <si>
    <t>C7.33</t>
  </si>
  <si>
    <t>C7.34</t>
  </si>
  <si>
    <t>26.52 (b)</t>
  </si>
  <si>
    <t>26.52 (c )</t>
  </si>
  <si>
    <t>26.57 (b)</t>
  </si>
  <si>
    <t>26.63 (a)</t>
  </si>
  <si>
    <t>26.62 (b)</t>
  </si>
  <si>
    <t>26.65</t>
  </si>
  <si>
    <t>26.68</t>
  </si>
  <si>
    <t>C7.12</t>
  </si>
  <si>
    <t>C7.13</t>
  </si>
  <si>
    <r>
      <t xml:space="preserve">IPSAS 19 </t>
    </r>
    <r>
      <rPr>
        <i/>
        <sz val="12"/>
        <rFont val="Arial"/>
        <family val="2"/>
      </rPr>
      <t>Provisions, Contingent Liabilities and Contingent Assets</t>
    </r>
    <r>
      <rPr>
        <sz val="12"/>
        <rFont val="Arial"/>
        <family val="2"/>
      </rPr>
      <t xml:space="preserve"> distinguishes between:
(a) provisions - which are recognized as liabilities (assuming that a reliable estimate can be made) because they are present obligations and it is probable that an outflow of resources embodying economic benefits or service potential will be required to settle the obligations; and 
(b) contingent liabilities - which are not recognized as liabilities because they are either:</t>
    </r>
  </si>
  <si>
    <r>
      <t xml:space="preserve">The definition of related party includes entities owned by key management personnel, close family members of such individuals or major shareholders (or equivalent where the entity does not have a formal equity structure) of the reporting entity. The definition of related party also includes circumstances in which one party has the ability to exercise significant influence over the other party. In the public sector, an individual or entity may be given oversight responsibility for a reporting entity, which gives them significant influence, but not control, over the financial and operating decisions of the reporting entity. For the purposes of IPSAS 20 </t>
    </r>
    <r>
      <rPr>
        <i/>
        <sz val="12"/>
        <rFont val="Arial"/>
        <family val="2"/>
      </rPr>
      <t>Related Party Disclosures</t>
    </r>
    <r>
      <rPr>
        <sz val="12"/>
        <rFont val="Arial"/>
        <family val="2"/>
      </rPr>
      <t>, significant influence is defined to encompass entities subject to joint control.</t>
    </r>
  </si>
  <si>
    <r>
      <t xml:space="preserve">However, recipients will need to consider whether these transfers are in the nature of an advance receipt. In IPSAS 23 </t>
    </r>
    <r>
      <rPr>
        <i/>
        <sz val="12"/>
        <rFont val="Arial"/>
        <family val="2"/>
      </rPr>
      <t>Revenue from Non-Exchange Transactions (Taxes and Transfers)</t>
    </r>
    <r>
      <rPr>
        <sz val="12"/>
        <rFont val="Arial"/>
        <family val="2"/>
      </rPr>
      <t xml:space="preserve"> “advance receipt” refers to resources received prior to a taxable event or a transfer arrangement becoming binding. Advance receipts give rise to an asset and a present obligation because the transfer arrangement has not yet become binding. Where such transfers are in the nature of an exchange transaction, they will be dealt with in accordance with IPSAS 9 </t>
    </r>
    <r>
      <rPr>
        <i/>
        <sz val="12"/>
        <rFont val="Arial"/>
        <family val="2"/>
      </rPr>
      <t>Revenue from Exchange Transactions</t>
    </r>
    <r>
      <rPr>
        <sz val="12"/>
        <rFont val="Arial"/>
        <family val="2"/>
      </rPr>
      <t>.</t>
    </r>
  </si>
  <si>
    <t>7.20</t>
  </si>
  <si>
    <t xml:space="preserve">Consolidated and Separate Financial Statements </t>
  </si>
  <si>
    <t>Stipulations relating to a transferred asset may be either conditions or restrictions. While conditions and restrictions may require an entity to use or consume the future economic benefits or service potential embodied in an asset for a particular purpose (performance obligation) on initial recognition, only conditions require that future economic benefits or service potential be returned to the transferor in the event that the stipulation is breached (return obligation).</t>
  </si>
  <si>
    <t>23.14 - 23.16</t>
  </si>
  <si>
    <t>Stipulations</t>
  </si>
  <si>
    <r>
      <t xml:space="preserve">Terms in laws or regulation, or a binding arrangement, imposed upon the use of a transferred asset by entities external to the reporting entity. </t>
    </r>
    <r>
      <rPr>
        <i/>
        <sz val="12"/>
        <color indexed="12"/>
        <rFont val="Arial"/>
        <family val="2"/>
      </rPr>
      <t>[For further explanation of "stipulations", please refer to "Commentary on key terms".]</t>
    </r>
  </si>
  <si>
    <r>
      <t xml:space="preserve">Stipulations that limit or direct the purposes for which a transferred asset may be used, but do not specify that future economic benefit or service potential is required to be returned to the transferor if not deployed as specified. </t>
    </r>
    <r>
      <rPr>
        <i/>
        <sz val="12"/>
        <color indexed="12"/>
        <rFont val="Arial"/>
        <family val="2"/>
      </rPr>
      <t>[For further explanation of "restrictions on transferred assets", please refer to "Commentary on key terms".]</t>
    </r>
  </si>
  <si>
    <r>
      <t>Substance over Form</t>
    </r>
    <r>
      <rPr>
        <sz val="12"/>
        <rFont val="Arial"/>
        <family val="2"/>
      </rPr>
      <t xml:space="preserve">
In determining whether a stipulation is a condition or a restriction it is necessary to consider the substance of the terms of the stipulation and not merely its form. The mere specification that, for example, a transferred asset is required to be consumed in providing goods and services to third parties or be returned to the transferor is, in itself, not sufficient to give rise to a liability when the entity gains control of the asset.</t>
    </r>
  </si>
  <si>
    <r>
      <t>Public Financial Corporations Sector</t>
    </r>
    <r>
      <rPr>
        <sz val="12"/>
        <rFont val="Arial"/>
        <family val="2"/>
      </rPr>
      <t xml:space="preserve">
The PFC sector comprises resident government controlled financial corporations, quasi-corporations and non-profit institutions which primarily engage in financial intermediation and the provision of financial services for the market. Included within this sector are government controlled banks, including central banks, and other government financial institutions that operate on a market basis.</t>
    </r>
  </si>
  <si>
    <t>25.141 (f) (i)</t>
  </si>
  <si>
    <t>25.141 (f) (ii)</t>
  </si>
  <si>
    <t>25.141 (f) (iii)</t>
  </si>
  <si>
    <t>25.141 (f) (v)</t>
  </si>
  <si>
    <t>25.141 (f) (iv)</t>
  </si>
  <si>
    <t>25.141 (g) (i)</t>
  </si>
  <si>
    <t>25.141 (g) (ii)</t>
  </si>
  <si>
    <t>25.141 (g) (iii)</t>
  </si>
  <si>
    <t>25.141 (g) (iiv)</t>
  </si>
  <si>
    <t>25.141 (g) (v)</t>
  </si>
  <si>
    <t>25.141 (g) (vi)</t>
  </si>
  <si>
    <t>25.141 (g) (viii)</t>
  </si>
  <si>
    <t>25.141 (h) (i)</t>
  </si>
  <si>
    <t>25.141 (h) (ii)</t>
  </si>
  <si>
    <t>25.141 (i)</t>
  </si>
  <si>
    <t>25.141 (j)</t>
  </si>
  <si>
    <t>25.141 (k) (i)</t>
  </si>
  <si>
    <t>25.141 (k) (ii)</t>
  </si>
  <si>
    <t>25.141 (m)</t>
  </si>
  <si>
    <t>25.141 (n)</t>
  </si>
  <si>
    <t>25.141 (n) (i)</t>
  </si>
  <si>
    <t>25.141 (n) (ii)</t>
  </si>
  <si>
    <t>25.141 (n) (iii)</t>
  </si>
  <si>
    <t>25.141 (n) (iv)</t>
  </si>
  <si>
    <t>25.141 (n) (v)</t>
  </si>
  <si>
    <t>25.141 (n) (vi)</t>
  </si>
  <si>
    <t>25.141 (n) (vii)</t>
  </si>
  <si>
    <t>25.141 (o)</t>
  </si>
  <si>
    <r>
      <t xml:space="preserve">Where IPSAS 25 </t>
    </r>
    <r>
      <rPr>
        <i/>
        <sz val="12"/>
        <rFont val="Arial"/>
        <family val="2"/>
      </rPr>
      <t>Employee Benefits</t>
    </r>
    <r>
      <rPr>
        <sz val="12"/>
        <rFont val="Arial"/>
        <family val="2"/>
      </rPr>
      <t xml:space="preserve"> has been adopted for the first time, has the initial liability for defined benefit plans at that date been determined as:
    (a) the present value of the obligations (see IPSAS 25.77) at the 
    date of adoption
    (b) </t>
    </r>
    <r>
      <rPr>
        <b/>
        <i/>
        <sz val="12"/>
        <rFont val="Arial"/>
        <family val="2"/>
      </rPr>
      <t>minus</t>
    </r>
    <r>
      <rPr>
        <sz val="12"/>
        <rFont val="Arial"/>
        <family val="2"/>
      </rPr>
      <t xml:space="preserve"> the fair value, at the date of adoption, of plan assets (if 
    any) out of which the obligations are to be settled directly
    (c) </t>
    </r>
    <r>
      <rPr>
        <b/>
        <i/>
        <sz val="12"/>
        <rFont val="Arial"/>
        <family val="2"/>
      </rPr>
      <t>minus</t>
    </r>
    <r>
      <rPr>
        <sz val="12"/>
        <rFont val="Arial"/>
        <family val="2"/>
      </rPr>
      <t xml:space="preserve"> any past service cost that, under IPSAS 25.112, is to be 
    recognized in later periods?</t>
    </r>
  </si>
  <si>
    <t>Where the initial liability determined in accordance with IPSAS 25.166 is more or less than the liability that would have been recognized at the same date under the previous accounting policy, has the increase or decrease been recognized in opening accumulated surpluses or deficits?</t>
  </si>
  <si>
    <t xml:space="preserve">Note: i.e. the cumulative actuarial gains and losses (from the inception of the defined benefit plan(s) until the date of first adoption of IPSAS 25) should not be split into recognized and  unrecognized portions. </t>
  </si>
  <si>
    <t>25.171
25.172
25.173
25.174</t>
  </si>
  <si>
    <t>25.175
25.176</t>
  </si>
  <si>
    <r>
      <t xml:space="preserve">Note (2): IPSAS 25.141 (p) requires the disclosure of information relating to the current period and the previous four periods. However, in the first year of adoption of IPSAS 25 </t>
    </r>
    <r>
      <rPr>
        <sz val="12"/>
        <color indexed="12"/>
        <rFont val="Arial"/>
        <family val="2"/>
      </rPr>
      <t>Employee Benefits</t>
    </r>
    <r>
      <rPr>
        <i/>
        <sz val="12"/>
        <color indexed="12"/>
        <rFont val="Arial"/>
        <family val="2"/>
      </rPr>
      <t>, this information may be provided prospectively - i.e. information for the current period only is required in the first year of adoption, with the trend information required built up over future periods.</t>
    </r>
  </si>
  <si>
    <r>
      <t xml:space="preserve">Note (1): in the first year of adoption of IPSAS 25 </t>
    </r>
    <r>
      <rPr>
        <sz val="12"/>
        <color indexed="12"/>
        <rFont val="Arial"/>
        <family val="2"/>
      </rPr>
      <t>Employee Benefits</t>
    </r>
    <r>
      <rPr>
        <i/>
        <sz val="12"/>
        <color indexed="12"/>
        <rFont val="Arial"/>
        <family val="2"/>
      </rPr>
      <t xml:space="preserve">, comparative information is not required. In particular, the disclosures in IPSAS 25.141 (c), (e) and (f) (relating to reconciliations of opening and closing balances) need not be provided. However, these disclosures are encouraged where the information is available. </t>
    </r>
  </si>
  <si>
    <r>
      <t xml:space="preserve">Where IPSAS 25 </t>
    </r>
    <r>
      <rPr>
        <i/>
        <sz val="12"/>
        <rFont val="Arial"/>
        <family val="2"/>
      </rPr>
      <t>Employee Benefits</t>
    </r>
    <r>
      <rPr>
        <sz val="12"/>
        <rFont val="Arial"/>
        <family val="2"/>
      </rPr>
      <t xml:space="preserve"> has been adopted for the first time, have all cumulative actuarial gains and losses on the defined benefit plan(s) (from the inception of each plan to the date of adoption of IPSAS 25) been recognized in opening accumulated surpluses or deficits?</t>
    </r>
  </si>
  <si>
    <t>Where, on the first-time adoption of the accrual basis of accounting, biological assets or agricultural produce are initially recognized, has the effect of this initial recognition been reported as an adjustment to the opening balance of accumulated surpluses or deficits for the period in which IPSAS 27 is first adopted?</t>
  </si>
  <si>
    <t>Has IPSAS 28 been applied retrospectively on first time application?</t>
  </si>
  <si>
    <t>Where a compound financial instrument containing an obligation to deliver to another party a pro rata share of the net assets of the entity only on liquidation should be split, in accordance with IPSAS 28.15 to 28.18, into a liability and net assets/equity component:</t>
  </si>
  <si>
    <t>Note: where the liability component is no longer outstanding, a retrospective application of the requirements of IPSAS 28.15 to 28.18 would involve separating two components of net assets/equity. Therefore, these two components need not be separated where the liability component is no longer outstanding when IPSAS is adopted.</t>
  </si>
  <si>
    <r>
      <t xml:space="preserve">(a) where accrual accounting has been adopted for the first time (or IPSAS 15 </t>
    </r>
    <r>
      <rPr>
        <i/>
        <sz val="12"/>
        <rFont val="Arial"/>
        <family val="2"/>
      </rPr>
      <t>Financial Instruments: Disclosure and Presentation</t>
    </r>
    <r>
      <rPr>
        <sz val="12"/>
        <rFont val="Arial"/>
        <family val="2"/>
      </rPr>
      <t xml:space="preserve"> has not previously been applied), has the transitional provision in IPSAS 25.57 (that certain such compound financial instruments need not be separated) been applied to all compound financial instruments?</t>
    </r>
  </si>
  <si>
    <r>
      <t xml:space="preserve">(b) where previously IPSAS 15 </t>
    </r>
    <r>
      <rPr>
        <i/>
        <sz val="12"/>
        <rFont val="Arial"/>
        <family val="2"/>
      </rPr>
      <t>Financial Instruments: Disclosure and Presentation</t>
    </r>
    <r>
      <rPr>
        <sz val="12"/>
        <rFont val="Arial"/>
        <family val="2"/>
      </rPr>
      <t xml:space="preserve"> has been applied, and the liability component is no longer outstanding when IPSAS 15 is adopted, has the transitional provision in IPSAS 25.57 (that certain such compound financial instruments need not be separated) been applied to these compound financial instruments? </t>
    </r>
  </si>
  <si>
    <t>K1.44</t>
  </si>
  <si>
    <t>K1.45</t>
  </si>
  <si>
    <t>K1.46</t>
  </si>
  <si>
    <t>K1.47</t>
  </si>
  <si>
    <t xml:space="preserve">Where the entity has, on first applying IPSAS 29, designated financial assets or financial liabilities, including any that have been previously recognized, as at fair value through surplus or deficit: </t>
  </si>
  <si>
    <t>Note: where the entity had derecognized financial assets under another basis of accounting as a result of a transaction that occurred before the adoption of IPSAS 29, and those assets would not have been derecognized under IPSAS 29, the assets should not be recognized.</t>
  </si>
  <si>
    <t xml:space="preserve">Except where the derecognition requirements have been applied retrospectively in accordance with IPSAS 29.119, have the derecognition requirements in IPSAS 29.17 to 29.39 and 29.AG51 to 29.AG67 been applied prospectively? </t>
  </si>
  <si>
    <t xml:space="preserve">Except where the derecognition requirements have been applied prospectively in accordance with IPSAS 29.118, have the derecognition requirements in IPSAS 29.17 to 29.39 and 29.AG51 to 29.AG67 been applied retrospectively? </t>
  </si>
  <si>
    <t>Note: the comparative financial statements should be restated only where the financial assets and financial liabilities would have met the criteria in IPSAS 29.10(b)(i), 29.10(b)(ii), or 29.13 at the beginning of the comparative period or, if acquired after the beginning of the comparative period, would have met the criteria in IPSAS 29.10(b)(i), 29.10(b)(ii), or 29.13 at the date of initial recognition.</t>
  </si>
  <si>
    <t>Except where the requirements have been applied retrospectively, have the requirements in the last sentence of IPSAS 29.AG108 (evidence of the fair value of a financial instrument), and 29.AG109 (subsequent measurement of a financial instrument and recognition of gains and losses), been applied prospectively to transactions entered into after the adoption of IPSAS 29 (notwithstanding the requirements of IPSAS 29.114 - retrospective application)?</t>
  </si>
  <si>
    <t xml:space="preserve">Except where the requirements have been applied prospectively, have the requirements in the last sentence of IPSAS 29.AG108 (evidence of the fair value of a financial instrument), and 29.AG109 (subsequent measurement of a financial instrument and recognition of gains and losses), been applied retrospectively? </t>
  </si>
  <si>
    <t>Except for a hedge of foreign currency risk that continues to be treated as a cash flow hedge, at the beginning of the financial period in which IPSAS 29 has been first applied, has any amount recognized directly in net assets/equity for a hedge of a firm commitment that is accounted for as a fair value hedge under IPSAS 29, been reclassified as an asset or liability?</t>
  </si>
  <si>
    <t xml:space="preserve">Where gains and losses related to cash flow hedges have been included in the carrying amount of non-financial assets and non-financial liabilities before the beginning of the financial year in which IPSAS 29 has been first applied, have the carrying amounts remained unadjusted? </t>
  </si>
  <si>
    <t>29.123</t>
  </si>
  <si>
    <t>(vi) benefits paid?</t>
  </si>
  <si>
    <t>(vii) past service cost?</t>
  </si>
  <si>
    <t>(x) settlements?</t>
  </si>
  <si>
    <t>(ix) curtailments?</t>
  </si>
  <si>
    <t>(viii) entity combinations?</t>
  </si>
  <si>
    <t>(e) an analysis of the defined benefit obligation into amounts arising from plans that are wholly unfunded and amounts arising from plans that are wholly or partly funded?</t>
  </si>
  <si>
    <t>(f) a reconciliation of the opening and closing balances of the fair value of plan assets, and of the opening and closing balances of any reimbursement recognized as an asset?</t>
  </si>
  <si>
    <t>(g) the effects during the period attributable to each of the following - separately, where applicable, in the reconcilation:</t>
  </si>
  <si>
    <t>(i) expected return on plan assets?</t>
  </si>
  <si>
    <t>(ii) actuarial gains and losses?</t>
  </si>
  <si>
    <t>(iii) foreign currency exchange rate changes on plans measured in a currency different from the entity’s presentation currency?</t>
  </si>
  <si>
    <t>(iv) contributions by the employer?</t>
  </si>
  <si>
    <t>(v) contributions by plan participants?</t>
  </si>
  <si>
    <t>(vii) entity combinations?</t>
  </si>
  <si>
    <t>(viii) settlements?</t>
  </si>
  <si>
    <t>1.95A</t>
  </si>
  <si>
    <t>C1.13</t>
  </si>
  <si>
    <r>
      <t xml:space="preserve">Where an entity has reclassified, between financial liabilities and net assets/equity:
    (a) a puttable financial instrument classified as an equity instrument; </t>
    </r>
    <r>
      <rPr>
        <b/>
        <sz val="12"/>
        <rFont val="Arial"/>
        <family val="2"/>
      </rPr>
      <t>or</t>
    </r>
    <r>
      <rPr>
        <sz val="12"/>
        <rFont val="Arial"/>
        <family val="2"/>
      </rPr>
      <t xml:space="preserve">
    (b) an instrument that imposes on the entity an obligation to deliver to another party a pro rata share of the net assets of the entity 
    only on liquidation and is classified as an equity instrument
has the amount reclassified into and out of each category (financial liabilities or net assets/equity), and the timing and reason for that reclassification, been disclosed?</t>
    </r>
  </si>
  <si>
    <t>(e) where it is a limited life entity, infiormation regarding the length of its life?</t>
  </si>
  <si>
    <r>
      <t xml:space="preserve">Note: this section applies to:
    (a) accounting for transactions and balances in foreign 
          currencies, except for those derivative transactions and 
          balances that are within the scope of IPSAS 29 </t>
    </r>
    <r>
      <rPr>
        <sz val="12"/>
        <color indexed="12"/>
        <rFont val="Arial"/>
        <family val="2"/>
      </rPr>
      <t>Financial 
          Instruments: Recognition and Measurement</t>
    </r>
    <r>
      <rPr>
        <i/>
        <sz val="12"/>
        <color indexed="12"/>
        <rFont val="Arial"/>
        <family val="2"/>
      </rPr>
      <t>; 
    (b) translating the results and financial position of foreign 
          operations that are included in the financial statements of the 
          entity by consolidation, proportionate consolidation or by the 
          equity method; and 
    (c) translating an entity’s results and financial position into a
          presentation currency.</t>
    </r>
  </si>
  <si>
    <t>4.18 - 4.19</t>
  </si>
  <si>
    <t>4.11 - 4.16</t>
  </si>
  <si>
    <t>An entity may have a monetary item that is receivable from or payable to a foreign operation. An item for which settlement is neither planned nor likely to occur in the foreseeable future is, in substance, a part of the entity’s net investment in that foreign operation, and is accounted for in accordance with IPSAS 4.37 and 4.38. Such monetary items may include long-term receivables or loans. They do not include trade receivables or trade payables.
The entity that has a monetary item receivable from or payable to a foreign operation described in IPSAS 4.18 may be any controlled entity of the economic entity. For example, an entity has two controlled entities, A and B. Controlled entity B is a foreign operation. Controlled entity A grants a loan to controlled entity B. Controlled entity A’s loan receivable from controlled entity B would be part of the controlled entity A’s net investment in controlled entity B if settlement of the loan is neither planned nor likely to occur in the foreseeable future. This would also be true if controlled entity A were itself a foreign operation.</t>
  </si>
  <si>
    <t>4.24</t>
  </si>
  <si>
    <t>4.27 (a)</t>
  </si>
  <si>
    <t>4.27 (b)</t>
  </si>
  <si>
    <t>4.27 (c)</t>
  </si>
  <si>
    <t>4.32</t>
  </si>
  <si>
    <t>4.37</t>
  </si>
  <si>
    <t>4.40</t>
  </si>
  <si>
    <t>4.44 (a)</t>
  </si>
  <si>
    <t>4.44 (b)</t>
  </si>
  <si>
    <t>4.44 (c)</t>
  </si>
  <si>
    <t>(a) translation of all amounts (i.e. assets, liabilities, net assets/equity items, revenue and expenses, including comparatives) at the closing rate at the date of the most recent statement of financial position (except where IPSAS 4.48 (b) applies)?</t>
  </si>
  <si>
    <t>4.48 (a)</t>
  </si>
  <si>
    <t>4.48 (b)</t>
  </si>
  <si>
    <r>
      <t xml:space="preserve">Where the functional currency is the currency of a hyperinflationary economy, have the financial statements been restated in accordance with IPSAS 10 </t>
    </r>
    <r>
      <rPr>
        <i/>
        <sz val="12"/>
        <rFont val="Arial"/>
        <family val="2"/>
      </rPr>
      <t>Financial Reporting in Hyperinflationary Economies</t>
    </r>
    <r>
      <rPr>
        <sz val="12"/>
        <rFont val="Arial"/>
        <family val="2"/>
      </rPr>
      <t xml:space="preserve"> before applying the translation method set out in IPSAS 4.48 (except where comparative amounts have been translated into a currency of a non-hyperinflationary economy in accordance with IPSAS 4.48(b))? </t>
    </r>
  </si>
  <si>
    <t>4.49</t>
  </si>
  <si>
    <t>(b) where an employee’s service in later years will lead to a materially higher level of benefit than in earlier years, has benefit been attributed on a straight-line basis from:
    (i) the date when service by the employee first leads to benefits under the plan (whether or not the benefits are conditional on 
    further service) until
    (ii) the date when further service by the employee will lead to no material amount of further benefits under the plan, other than 
    from further salary increases?</t>
  </si>
  <si>
    <t xml:space="preserve">In determining the present value of defined benefit obligations and the related service cost (and where applicable, past service cost): </t>
  </si>
  <si>
    <t xml:space="preserve">Has the time value of money been reflected in the rate used to discount post-employment benefit obligations (both funded and unfunded)? </t>
  </si>
  <si>
    <t>Note: the currency and term of the financial instrument selected to reflect the time value of money should be consistent with the currency and estimated term of the post-employment benefit obligations.</t>
  </si>
  <si>
    <t>Have post-employment benefit obligations been measured on a basis that reflects:</t>
  </si>
  <si>
    <t>(a) estimated future salary increases?</t>
  </si>
  <si>
    <t xml:space="preserve">(b) the benefits set out in the terms of the plan (or resulting from any constructive obligation that goes beyond those terms) at the reporting date? </t>
  </si>
  <si>
    <t>(c) estimated future changes in the level of any state benefits that affect the benefits payable under a defined benefit plan, where (and only where) either: 
    (i) those changes were enacted before the reporting date; or
    (ii) past history, or other reliable evidence, indicates that those state benefits will change in some predictable manner (for 
    example, in line with future changes in general price levels or general salary levels)?</t>
  </si>
  <si>
    <t>Have estimated future changes in the cost of medical services, resulting from both inflation and specific changes in medical costs, been taken account of in the assumptions about medical costs?</t>
  </si>
  <si>
    <t>Where measuring a defined benefit liability, has a portion (as specified in IPSAS 25.106) of actuarial gains and lossesbeen recognized as revenue or expense where the net cumulative unrecognized actuarial gains and losses at the end of the previous reporting period exceeded the greater of:
    (a) 10% of the present value of the defined benefit obligation at that date (before deducting plan assets) and
    (b) 10% of the fair value of any plan assets at that date?</t>
  </si>
  <si>
    <t>Note: these limits should be calculated and applied separately for each defined benefit plan.</t>
  </si>
  <si>
    <t>Has the portion of actuarial gains and losses to be recognized for each defined benefit plan been calculated as the excess determined in accordance with IPSAS 25.105, divided by the expected average remaining working lives of the employees participating in that plan?</t>
  </si>
  <si>
    <t xml:space="preserve">Where another systematic method that results in faster recognition of actuarial gains and losses has been adopted, has the same basis been applied to both gains and losses, and applied consistently from period to period? </t>
  </si>
  <si>
    <t>Note: such systematic methods may be applied to actuarial gains and losses even if they are within the limits specified in IPSAS 25.105</t>
  </si>
  <si>
    <t>Where a policy of recognizing actuarial gains and losses in the period in which they occur has been adopted (as permitted by IPSAS 25.105), and have they been recognized as a separate item directly in net assets/equity (provided that gains and losses have been recognized for all benefit plans and for all actuarial gains and losses)?</t>
  </si>
  <si>
    <t>In measuring the defined benefit liability, has past service cost been recognized as an expense on a straight-line basis over the average period until the benefits become vested?</t>
  </si>
  <si>
    <t>To the extent that the benefits are already vested immediately following the introduction of, or changes to, a defined benefit plan, has past service cost been recognized immediately?</t>
  </si>
  <si>
    <t>(d) significant changes with a favorable effect on the entity that have taken place during the period, or are expected to take place in the near future, in the extent to which, or manner in which, the asset is used or is expected to be used?</t>
  </si>
  <si>
    <t>26.100 (e)</t>
  </si>
  <si>
    <t>26.103</t>
  </si>
  <si>
    <t>Where there has been a change in the estimates used to determine the asset’s recoverable service amount since the last impairment loss was recognized, has the impairment loss recognized in prior periods been reversed, such that the carrying amount of the asset has been increased to its recoverable amount?</t>
  </si>
  <si>
    <t>26.106</t>
  </si>
  <si>
    <t>26.108</t>
  </si>
  <si>
    <t>26.109</t>
  </si>
  <si>
    <t>Reversing an Impairment Loss for an Individual Asset</t>
  </si>
  <si>
    <t>Reversing an Impairment Loss for a Cash-Generating Unit</t>
  </si>
  <si>
    <t>26.110</t>
  </si>
  <si>
    <t xml:space="preserve">Where the reversal of an impairment loss for a cash-generating unit has occurred, has this been allocated to the cash-generating assets of the unit pro rata with the carrying amounts of those assets?
</t>
  </si>
  <si>
    <t>26.111</t>
  </si>
  <si>
    <t>(b) the amount of reversals of impairment losses recognized in surplus or deficit during the period?</t>
  </si>
  <si>
    <r>
      <t xml:space="preserve">Have impairment losses (and reversals of impairment losses) that have resulted from the adoption of IPSAS 21 </t>
    </r>
    <r>
      <rPr>
        <i/>
        <sz val="12"/>
        <rFont val="Arial"/>
        <family val="2"/>
      </rPr>
      <t>Impairment of Non-Cash-Generating Assets</t>
    </r>
    <r>
      <rPr>
        <sz val="12"/>
        <rFont val="Arial"/>
        <family val="2"/>
      </rPr>
      <t xml:space="preserve"> been recognized in accordance with IPSAS 21</t>
    </r>
    <r>
      <rPr>
        <i/>
        <sz val="12"/>
        <rFont val="Arial"/>
        <family val="2"/>
      </rPr>
      <t xml:space="preserve"> Impairment of Non-Cash-Generating Assets</t>
    </r>
    <r>
      <rPr>
        <sz val="12"/>
        <rFont val="Arial"/>
        <family val="2"/>
      </rPr>
      <t xml:space="preserve"> (i.e. in surplus or deficit)?</t>
    </r>
  </si>
  <si>
    <r>
      <t>Segment assets include investments accounted for under the equity method only if the surplus or deficit from such investments is included in segment revenue. Segment assets include a joint venturer’s share of the operating assets of a jointly controlled entity that is accounted for by proportionate consolidation in accordance with IPSAS 8</t>
    </r>
    <r>
      <rPr>
        <i/>
        <sz val="12"/>
        <rFont val="Arial"/>
        <family val="2"/>
      </rPr>
      <t xml:space="preserve"> Interests in Joint Ventures</t>
    </r>
    <r>
      <rPr>
        <sz val="12"/>
        <rFont val="Arial"/>
        <family val="2"/>
      </rPr>
      <t>.
Segment assets are determined after deducting related allowances that are reported as direct offsets in the entity’s statement of financial position.</t>
    </r>
  </si>
  <si>
    <r>
      <t xml:space="preserve">Segment revenue includes an entity’s share of surplus or deficit of associates, joint ventures, or other investments accounted for under the equity method only if those items are included in consolidated or total entity revenue. Segment revenue includes a joint venturer’s share of the revenue of a jointly controlled entity that is accounted for by proportionate consolidation in accordance with IPSAS 8 </t>
    </r>
    <r>
      <rPr>
        <i/>
        <sz val="12"/>
        <rFont val="Arial"/>
        <family val="2"/>
      </rPr>
      <t>Interests in Joint Ventures</t>
    </r>
    <r>
      <rPr>
        <sz val="12"/>
        <rFont val="Arial"/>
        <family val="2"/>
      </rPr>
      <t>.</t>
    </r>
  </si>
  <si>
    <t>Note: the notes may include items referred to as “schedules” in some jurisdictions.</t>
  </si>
  <si>
    <t>Note: the presumption is that the fair value of an investment property can be reliably determined on a continuing basis, but, in exceptional cases, there may be clear evidence (on acquisition of an investment property, or when an existing property first becomes investment property after a change in use) that this is not the case where (and only where) comparable market transactions are infrequent and alternative estimates of fair value (for example, based on discounted cash flow projections) are not available.</t>
  </si>
  <si>
    <t>Where an entity is subject to the oversight of an elected or appointed representative of the governing body of the government to which the entity belongs, that person is included in key management personnel if the oversight function includes the authority and responsibility for planning, directing and controlling the activities of the entity. In many jurisdictions, key advisors of that person may not possess sufficient authority, legal or otherwise, to satisfy the definition of key management personnel. In other jurisdictions, key advisors of that person may be deemed to be key management personnel because they have a special working relationship with an individual who has control over an entity. They therefore have access to privileged information and may also be able to exercise control or significant influence over an entity. Judgment is required in assessing whether an individual is a key advisor and whether that advisor satisfies the definition of key management personnel, or is a related party.</t>
  </si>
  <si>
    <t>20.6 - 20.9</t>
  </si>
  <si>
    <t>Where the reporting dates of the controlling entity and a controlled entity are different, has the controlled entity prepared, for consolidation purposes, additional financial statements using the same date as the financial statements of the controlling entity, except where it is impracticable to do so?</t>
  </si>
  <si>
    <t>Note (1): financial statements are reliable, where they:
  (i) represent faithfully the financial position, financial performance 
       and cash flows of the entity;
  (ii) reflect the economic substance of  transactions, other events 
       and conditions and not merely the legal form;
  (iii) are neutral, that is, free from bias;
  (iv) are prudent; and
  (v) are complete in all material respects.</t>
  </si>
  <si>
    <t>3.22
3.23</t>
  </si>
  <si>
    <t>Applying Changes in Accounting Policies</t>
  </si>
  <si>
    <t>Note: early application of an IPSAS is not a voluntary change in accounting policy.</t>
  </si>
  <si>
    <t>3.25</t>
  </si>
  <si>
    <t>3.24(a)
3.28</t>
  </si>
  <si>
    <t>3.24(b)
3.28</t>
  </si>
  <si>
    <t>Where a change in accounting policy has been made voluntarily, has it applied the change retrospectively (except to the extent that it is impracticable to determine either the period-specific effects or the cumulative effect of the change)?</t>
  </si>
  <si>
    <t>Where a change in accounting policy has been made upon initial application of an IPSAS that does not include specific transitional provisions applying to that change, has it applied the change retrospectively (except to the extent that it is impracticable to determine either the period-specific effects or the cumulative effect of the change)?</t>
  </si>
  <si>
    <t>Note (2): provisions should not be recognized for net deficits from future operating activities.</t>
  </si>
  <si>
    <t>Note (1): the risks and uncertainties that inevitably surround many events and circumstances should be taken into account in reaching the best estimate of a provision.</t>
  </si>
  <si>
    <t>Note (2): gains from the expected disposal of assets should not be taken into account in measuring a provision.</t>
  </si>
  <si>
    <t>19.83 (a) (i) - (v) and (b)</t>
  </si>
  <si>
    <t>Note (1): comparative information is not required.</t>
  </si>
  <si>
    <t>Note (2): where the entity elects to recognize in its financial statements provisions for social benefits for which it does not receive consideration that is approximately equal to the value of goods and services provided, directly in return from the recipients of those benefits, it should make the disclosures required above in respect of those provisions.</t>
  </si>
  <si>
    <t>Presentation of a Comparison of Budget and Actual Amounts</t>
  </si>
  <si>
    <t>J1.2</t>
  </si>
  <si>
    <t>J1.3</t>
  </si>
  <si>
    <t>Has the comparison of budget and actual amounts separately presented for each level of legislative oversight:</t>
  </si>
  <si>
    <t xml:space="preserve">Has a comparison of the budget amounts for which the entity is held publicly accountable and actual amounts been presented either as a separate additional financial statement or as additional budget columns in the financial statements currently presented in accordance with IPSASs? </t>
  </si>
  <si>
    <t>J1.4</t>
  </si>
  <si>
    <t>J1.5</t>
  </si>
  <si>
    <t>J1.6</t>
  </si>
  <si>
    <t>J1.7</t>
  </si>
  <si>
    <t>J1.8</t>
  </si>
  <si>
    <t>J1.9</t>
  </si>
  <si>
    <t>J1.10</t>
  </si>
  <si>
    <t>Where the comparison of budget and actual amounts has been presented as additional budget columns in the primary financial statements, have the financial statements and the budget been prepared on a comparable basis?</t>
  </si>
  <si>
    <t>Changes from Original to Final Budget</t>
  </si>
  <si>
    <t>Note: the explanation of changes should will include whether, for example, changes arise as a consequence of reallocations within the original budget parameters or as a consequence of other factors, such as changes in the overall budget parameters, including changes in government policy.</t>
  </si>
  <si>
    <t>24.30</t>
  </si>
  <si>
    <t>Comparable Basis</t>
  </si>
  <si>
    <t>4.10, 5.5</t>
  </si>
  <si>
    <t>3.7</t>
  </si>
  <si>
    <t>Impracticable</t>
  </si>
  <si>
    <t>1.7</t>
  </si>
  <si>
    <t>Material</t>
  </si>
  <si>
    <t>Notes</t>
  </si>
  <si>
    <t>Contain information in addition to that presented in the statement of financial position, statement of financial performance, statement of changes in net assets/equity and cash flow statement. Notes provide narrative descriptions or disaggregations of items disclosed in those statements and information about items that do not qualify for recognition in those statements.</t>
  </si>
  <si>
    <t>5.5</t>
  </si>
  <si>
    <t>1.8 - 1.10,
2.12 - 2.14, 5.7 - 5.9, 6.12 - 6.14</t>
  </si>
  <si>
    <t>Assessing whether an omission or misstatement could influence decisions of users, and so be material, requires consideration of the characteristics of those users. Users are assumed to have a reasonable knowledge of the public sector and economic activities and accounting and a willingness to study the information with reasonable diligence. Therefore, the assessment needs to take into account how users with such attributes could reasonably be expected to be influenced in making and evaluating decisions.</t>
  </si>
  <si>
    <t>Change in accounting estimate</t>
  </si>
  <si>
    <t>To the extent that a change in an accounting estimate gives rise to changes in assets and liabilities, or relates to an item of net assets/equity, has that change been recognized by adjusting the carrying amount of the related asset, liability or net assets/equity item in the period of change?</t>
  </si>
  <si>
    <t>An adjustment of the carrying amount of an asset or a liability, or the amount of the periodic consumption of an asset, that results from the assessment of the present status of, and expected future benefits and obligations associated with, assets and liabilities. Changes in accounting estimates result from new information or new developments and, accordingly, are not correction of errors.</t>
  </si>
  <si>
    <t>25.141 (p) (i)</t>
  </si>
  <si>
    <t>25.141 (q)</t>
  </si>
  <si>
    <t>Other Long-Term Employee Benefits</t>
  </si>
  <si>
    <t>25.150</t>
  </si>
  <si>
    <t>25.151 (a)</t>
  </si>
  <si>
    <t>25.151 (b)</t>
  </si>
  <si>
    <t>25.151 (d)</t>
  </si>
  <si>
    <t>25.151 (e)</t>
  </si>
  <si>
    <t>25.151 (f)</t>
  </si>
  <si>
    <t>25.151 (c)</t>
  </si>
  <si>
    <t>Termination Benefits</t>
  </si>
  <si>
    <t>25.155</t>
  </si>
  <si>
    <t>25.156</t>
  </si>
  <si>
    <t>25.156 (a)</t>
  </si>
  <si>
    <t>25.156 (b)</t>
  </si>
  <si>
    <t>25.156 (c)</t>
  </si>
  <si>
    <t>25.161</t>
  </si>
  <si>
    <t>25.162</t>
  </si>
  <si>
    <t>25.166</t>
  </si>
  <si>
    <t>25.167</t>
  </si>
  <si>
    <t>25.169</t>
  </si>
  <si>
    <t>C12</t>
  </si>
  <si>
    <t>C12.1</t>
  </si>
  <si>
    <t>C12.2</t>
  </si>
  <si>
    <t>C12.3</t>
  </si>
  <si>
    <t>C12.4</t>
  </si>
  <si>
    <t>C12.5</t>
  </si>
  <si>
    <t>C12.6</t>
  </si>
  <si>
    <t>C12.7</t>
  </si>
  <si>
    <t>C12.8</t>
  </si>
  <si>
    <t>C12.9</t>
  </si>
  <si>
    <t>C12.10</t>
  </si>
  <si>
    <t>C12.11</t>
  </si>
  <si>
    <t>22.8
22.BC11</t>
  </si>
  <si>
    <t>C8.12</t>
  </si>
  <si>
    <t>C8.13</t>
  </si>
  <si>
    <t>C8.14</t>
  </si>
  <si>
    <t>C8.15</t>
  </si>
  <si>
    <t>C8.16</t>
  </si>
  <si>
    <t>C8.17</t>
  </si>
  <si>
    <t>Agricultural activity</t>
  </si>
  <si>
    <t>Agricultural produce</t>
  </si>
  <si>
    <t>Biological asset</t>
  </si>
  <si>
    <t>Biological transformation</t>
  </si>
  <si>
    <t>Costs to sell</t>
  </si>
  <si>
    <t>27.9</t>
  </si>
  <si>
    <t>Harvest</t>
  </si>
  <si>
    <t xml:space="preserve">27.13 </t>
  </si>
  <si>
    <r>
      <t xml:space="preserve">Note: IPSAS 16 </t>
    </r>
    <r>
      <rPr>
        <sz val="12"/>
        <color indexed="12"/>
        <rFont val="Arial"/>
        <family val="2"/>
      </rPr>
      <t>Investment Property</t>
    </r>
    <r>
      <rPr>
        <i/>
        <sz val="12"/>
        <color indexed="12"/>
        <rFont val="Arial"/>
        <family val="2"/>
      </rPr>
      <t xml:space="preserve"> requires an entity to apply one general asset recognition principle to all investment property costs at the time they are incurred, including initial costs and subsequent expenditures. Previously, IPSAS 16 </t>
    </r>
    <r>
      <rPr>
        <sz val="12"/>
        <color indexed="12"/>
        <rFont val="Arial"/>
        <family val="2"/>
      </rPr>
      <t>Investment Property</t>
    </r>
    <r>
      <rPr>
        <i/>
        <sz val="12"/>
        <color indexed="12"/>
        <rFont val="Arial"/>
        <family val="2"/>
      </rPr>
      <t xml:space="preserve"> contained two recognition principles: one applied to initial costs while another applied to subsequent expenditures (see IPSAS 16.20 to 23 and 16.25).</t>
    </r>
  </si>
  <si>
    <r>
      <t xml:space="preserve">Where the cost model has been applied after initial recognition, has all investment property been measured in accordance with the requirements of IPSAS 17 </t>
    </r>
    <r>
      <rPr>
        <i/>
        <sz val="12"/>
        <rFont val="Arial"/>
        <family val="2"/>
      </rPr>
      <t>Property, Plant and Equipment</t>
    </r>
    <r>
      <rPr>
        <sz val="12"/>
        <rFont val="Arial"/>
        <family val="2"/>
      </rPr>
      <t xml:space="preserve"> for the cost model (i.e. cost less any accumulated depreciation and any accumulated impairment losses)?</t>
    </r>
  </si>
  <si>
    <r>
      <t xml:space="preserve">Where investment properties carried at fair value have been transferred to owner-occupied properties or inventories, has their fair value at the date of change in use been used as cost in subsequent accounting in accordance with IPSAS 17 </t>
    </r>
    <r>
      <rPr>
        <i/>
        <sz val="12"/>
        <rFont val="Arial"/>
        <family val="2"/>
      </rPr>
      <t>Property, Plant and Equipment</t>
    </r>
    <r>
      <rPr>
        <sz val="12"/>
        <rFont val="Arial"/>
        <family val="2"/>
      </rPr>
      <t xml:space="preserve"> or IPSAS 12 </t>
    </r>
    <r>
      <rPr>
        <i/>
        <sz val="12"/>
        <rFont val="Arial"/>
        <family val="2"/>
      </rPr>
      <t>Inventories</t>
    </r>
    <r>
      <rPr>
        <sz val="12"/>
        <rFont val="Arial"/>
        <family val="2"/>
      </rPr>
      <t>?</t>
    </r>
  </si>
  <si>
    <r>
      <t xml:space="preserve">Where owner-occupied properties have been transferred to investment properties carried at fair value, has IPSAS 17 </t>
    </r>
    <r>
      <rPr>
        <i/>
        <sz val="12"/>
        <rFont val="Arial"/>
        <family val="2"/>
      </rPr>
      <t>Property, Plant and Equipment</t>
    </r>
    <r>
      <rPr>
        <sz val="12"/>
        <rFont val="Arial"/>
        <family val="2"/>
      </rPr>
      <t xml:space="preserve"> been applied up to the date of change in use? </t>
    </r>
  </si>
  <si>
    <r>
      <t xml:space="preserve">Has the gains or losses arising from the retirement or disposal of investment property been determined as the difference between the net disposal proceeds and the carrying amount of the asset and recognized in surplus or deficit (except where IPSAS 13 </t>
    </r>
    <r>
      <rPr>
        <i/>
        <sz val="12"/>
        <rFont val="Arial"/>
        <family val="2"/>
      </rPr>
      <t>Leases</t>
    </r>
    <r>
      <rPr>
        <sz val="12"/>
        <rFont val="Arial"/>
        <family val="2"/>
      </rPr>
      <t xml:space="preserve"> requires otherwise on a sale and leaseback) in the period of the retirement or disposal? </t>
    </r>
  </si>
  <si>
    <r>
      <t xml:space="preserve">(d) the segment to which the asset belongs (where the entity reports segment information in accordance with IPSAS 18 </t>
    </r>
    <r>
      <rPr>
        <i/>
        <sz val="12"/>
        <rFont val="Arial"/>
        <family val="2"/>
      </rPr>
      <t>Segment Reporting</t>
    </r>
    <r>
      <rPr>
        <sz val="12"/>
        <rFont val="Arial"/>
        <family val="2"/>
      </rPr>
      <t>)?</t>
    </r>
  </si>
  <si>
    <t>Loans and receivables</t>
  </si>
  <si>
    <t>Available-for-sale financial assets</t>
  </si>
  <si>
    <t>Amortized cost of a financial asset or financial liability</t>
  </si>
  <si>
    <t>Effective interest method</t>
  </si>
  <si>
    <r>
      <t xml:space="preserve">Inventories encompass goods purchased and held for resale including, for example, merchandise purchased by an entity and held for resale, or land and other property held for sale. Inventories also encompass finished goods produced, or work in progress being produced, by the entity. Inventories also include materials and supplies awaiting use in the production process and goods purchased or produced by an entity, which are for distribution to other parties for no charge or for a nominal charge; for example, educational books produced by a health authority for donation to schools. In many public sector entities inventories will relate to the provision of services rather than goods purchased and held for resale or goods manufactured for sale. In the case of a service provider, inventories include the costs of the service, as described in IPSAS 12.27, for which the entity has not yet recognized the related revenue (guidance on recognition of revenue can be found in IPSAS 9 </t>
    </r>
    <r>
      <rPr>
        <i/>
        <sz val="12"/>
        <rFont val="Arial"/>
        <family val="2"/>
      </rPr>
      <t>Revenue from Exchange Transactions</t>
    </r>
    <r>
      <rPr>
        <sz val="12"/>
        <rFont val="Arial"/>
        <family val="2"/>
      </rPr>
      <t>).</t>
    </r>
  </si>
  <si>
    <t>The definition of a condition imposes on the recipient entity a performance obligation – that is, the recipient is required to consume the future economic benefits or service potential embedded in the transferred asset as specified, or return the asset or other future economic benefits or service potential to the transferor. To satisfy the definition of a condition, the performance obligation will be one of substance not merely form and is required as a consequence of the condition itself. A term in a transfer agreement that requires the entity to perform an action that it has no alternative but to perform, may lead the entity to conclude that the term is in substance neither a condition nor a restriction. This is because in these cases, the terms of the transfer itself do not impose on the recipient entity a performance obligation.</t>
  </si>
  <si>
    <t>(b) in the case of non-accumulating compensated absences, when the absences occur?</t>
  </si>
  <si>
    <t>Has the expected cost of accumulating compensated absences been measured as the additional amount that the entity expects to pay, as a result of the unused entitlement that has accumulated at the reporting date?</t>
  </si>
  <si>
    <t>Where sufficient information is not available to use defined benefit accounting for a multi-employer plan that is a defined benefit plan:</t>
  </si>
  <si>
    <t xml:space="preserve">(b) has the following information been disclosed:             </t>
  </si>
  <si>
    <r>
      <t xml:space="preserve">Has the expected cost of bonus payments and profit sharing payments been recognized where:
(a) the entity has a present legal or constructive obligation to make such payments as a result of past events </t>
    </r>
    <r>
      <rPr>
        <b/>
        <sz val="12"/>
        <rFont val="Arial"/>
        <family val="2"/>
      </rPr>
      <t>and</t>
    </r>
    <r>
      <rPr>
        <sz val="12"/>
        <rFont val="Arial"/>
        <family val="2"/>
      </rPr>
      <t xml:space="preserve">
(b) a reliable estimate of the obligation can be made?</t>
    </r>
  </si>
  <si>
    <t>Note: a present obligation exists where, and only where, the entity has no realistic alternative but to make the payments.</t>
  </si>
  <si>
    <t xml:space="preserve">Has any multi-employer plan been classified as a defined contribution plan or a defined benefit plan in accordance with the terms of the plan (including any constructive obligation that goes beyond the formal terms)? </t>
  </si>
  <si>
    <t>Where a multi-employer plan is a defined benefit plan:</t>
  </si>
  <si>
    <t xml:space="preserve">(a) has its proportionate share of the defined benefit obligation, plan assets, and cost associated with the plan been accounted for in the same way as for any other defined benefit plan? </t>
  </si>
  <si>
    <r>
      <t xml:space="preserve">IPSAS 25 </t>
    </r>
    <r>
      <rPr>
        <b/>
        <i/>
        <sz val="12"/>
        <rFont val="Arial"/>
        <family val="2"/>
      </rPr>
      <t>Employee Benefits</t>
    </r>
  </si>
  <si>
    <r>
      <t xml:space="preserve">IPSAS 27 </t>
    </r>
    <r>
      <rPr>
        <b/>
        <i/>
        <sz val="12"/>
        <rFont val="Arial"/>
        <family val="2"/>
      </rPr>
      <t>Agriculture</t>
    </r>
  </si>
  <si>
    <r>
      <t xml:space="preserve">IPSAS 28 </t>
    </r>
    <r>
      <rPr>
        <b/>
        <i/>
        <sz val="12"/>
        <rFont val="Arial"/>
        <family val="2"/>
      </rPr>
      <t xml:space="preserve">Financial Instruments: Presentation </t>
    </r>
  </si>
  <si>
    <r>
      <t xml:space="preserve">IPSAS 30 </t>
    </r>
    <r>
      <rPr>
        <b/>
        <i/>
        <sz val="12"/>
        <rFont val="Arial"/>
        <family val="2"/>
      </rPr>
      <t xml:space="preserve">Financial Instruments: Disclosures  </t>
    </r>
  </si>
  <si>
    <r>
      <t xml:space="preserve">IPSAS 31 </t>
    </r>
    <r>
      <rPr>
        <b/>
        <i/>
        <sz val="12"/>
        <rFont val="Arial"/>
        <family val="2"/>
      </rPr>
      <t>Intangible Assets</t>
    </r>
  </si>
  <si>
    <t>Where the amount already paid exceeds the contribution due for service before the reporting date, has the excess been recognized as an asset (prepaid expense) to the extent that the prepayment will lead to, for example, a reduction in future payments or a cash refund?</t>
  </si>
  <si>
    <t>Where contributions to a defined contribution plan do not fall due wholly within twelve months after the end of the period in which the employees render the related service, have the contributions been discounted using the discount rate specified in IPSAS 25.91?</t>
  </si>
  <si>
    <t>Has the amount recognized as an expense for a defined contribution plan been disclosed?</t>
  </si>
  <si>
    <t>As well as the legal obligation under the formal terms of a defined benefit plan, has any constructive obligation that arises from the entity's informal practices been accounted for?</t>
  </si>
  <si>
    <t>Note: informal practices give rise to a constructive obligation where the entity has no realistic alternative but to pay employee benefits. An example of a constructive obligation is where a change in the entity’s informal practices would cause unacceptable damage to its relationship with employees.</t>
  </si>
  <si>
    <t>Have gains or losses arising on the following been included in surplus or deficit for the period in which they arise:</t>
  </si>
  <si>
    <t>(a) on initial recognition of a biological asset at fair value less costs to sell?</t>
  </si>
  <si>
    <t>(b) a change in fair value less costs to sell of a biological asset?</t>
  </si>
  <si>
    <t>(c) on initial recognition of agricultural produce at fair value less costs to sell?</t>
  </si>
  <si>
    <t>C9.5</t>
  </si>
  <si>
    <t xml:space="preserve">Where the presumption that fair value can be measured reliably for biological assets has been rebutted, have biological assets been measured at cost less any accumulated depreciation and any accumulated impairment losses? </t>
  </si>
  <si>
    <t>Note: the presumption that fair value can be measured reliably for a biological asset can be rebutted only on initial recognition for a biological asset for which market-determined prices or values are not available, and for which alternative estimates of fair value are determined to be clearly unreliable.</t>
  </si>
  <si>
    <t>Where the fair value of biological assets has become reliably measurable, the presumption of fair value having been rebutted on initial recognition, have they been measured at fair value less costs to sell?</t>
  </si>
  <si>
    <t>Where it has been harvested from the entity’s biological assets, has agricultural produce been measured at fair value less costs to sell at the point of harvest?</t>
  </si>
  <si>
    <t>Has the net total of the following amounts been recognized as expense or (subject to IPSAS 25.69) revenue (except to the extent that another IPSAS requires or permits their inclusion in the cost of an asset):</t>
  </si>
  <si>
    <t xml:space="preserve">(c) the expected return on any plan assets and on any reimbursement right recognized as an asset? </t>
  </si>
  <si>
    <t>(f) the effect of any curtailments or settlements?</t>
  </si>
  <si>
    <t>Note: actuarial gains and losses and past service cost should be recognized immediately.</t>
  </si>
  <si>
    <t>25.151 (d) 
25.151 (e)</t>
  </si>
  <si>
    <t>(d) actuarial gains and losses?</t>
  </si>
  <si>
    <t xml:space="preserve">(e) past service cost? </t>
  </si>
  <si>
    <t>Has information that enables users of financialstatements to evaluate the nature of the entity's defined benefit plans and the financial effects of changes in those plans during the period been disclosed?</t>
  </si>
  <si>
    <t>Has the following information about defined benefit plans been disclosed:</t>
  </si>
  <si>
    <t>(a) the entity’s accounting policy for recognizing actuarial gains and losses?</t>
  </si>
  <si>
    <t>(b) a general description of the type of plan?</t>
  </si>
  <si>
    <t xml:space="preserve">(c) a reconciliation of opening and closing balances of the present value of the defined benefit obligation </t>
  </si>
  <si>
    <t>(d) the effects during the period attributable to each of the following - separately, where applicable, in the reconcilation:</t>
  </si>
  <si>
    <t>(i) current service cost?</t>
  </si>
  <si>
    <t>(ii) interest cost?</t>
  </si>
  <si>
    <t>(iii) contributions by plan participants?</t>
  </si>
  <si>
    <t>(iv) actuarial gains and losses?</t>
  </si>
  <si>
    <t>(v) foreign currency exchange rate changes on plans measured in a currency different from the entity’s presentation currency?</t>
  </si>
  <si>
    <t>Note: the carrying amount of an asset should not be increased above the lower of:
    (a) its recoverable amount (where determinable) and 
    (b) the carrying amount that would have been determined (net of amortization or depreciation) if no impairment loss had been 
    recognized for the asset in prior periods?</t>
  </si>
  <si>
    <t>Where allocation of the reversal of impairment loss would have increased the carrying amount of an asset above the level set in IPSAS 26.111, has the amount of the reversal of impairment loss that would otherwise have been allocated to the asset, been allocated pro rata to the other assets of the unit?</t>
  </si>
  <si>
    <t>Has the redesignation of an asset from a cash-generating asset to a non-cash generating asset, or from a non-cash-generating asset to a cash-generating asset, been clearly evidenced as appropriate?</t>
  </si>
  <si>
    <t xml:space="preserve">Note: a redesignation, by itself, does not necessarily trigger an impairment test or a reversal of an impairment loss. </t>
  </si>
  <si>
    <t>At the subsequent reporting date after a redesignation, have the indications listed at IPSAS 26.25 been, as a minimum, considered?</t>
  </si>
  <si>
    <t>Has the criteria for distinguishing cash-generating assets from non-cash-generating assets been appropriately disclosed?</t>
  </si>
  <si>
    <r>
      <t xml:space="preserve">Where segment information is reported in accordance with IPSAS 18 </t>
    </r>
    <r>
      <rPr>
        <i/>
        <sz val="12"/>
        <rFont val="Arial"/>
        <family val="2"/>
      </rPr>
      <t>Segment Reporting</t>
    </r>
    <r>
      <rPr>
        <sz val="12"/>
        <rFont val="Arial"/>
        <family val="2"/>
      </rPr>
      <t>, has the following been disclosed for each segment reported by the entity:</t>
    </r>
  </si>
  <si>
    <t>For each material impairment loss recognized or reversed during the period for a cash-generating asset or unit, has the following been disclosed:</t>
  </si>
  <si>
    <t>(c) for a cash-generating asset:</t>
  </si>
  <si>
    <t xml:space="preserve">(i) the nature of the asset? </t>
  </si>
  <si>
    <t>(ii) where segment information is reported in accordance with IPSAS 18, the reported segment to which the asset belongs, based on the entity’s reporting format?</t>
  </si>
  <si>
    <t>(d) for a cash-generating unit:</t>
  </si>
  <si>
    <t>(i) a description of the cash-generating unit (such as whether it is a product line, a plant, a business operation, a geographical area, or a reported segment)?</t>
  </si>
  <si>
    <t>(ii) the amount of the impairment loss recognized or reversed by class of assets, and, where segment information is reported in accordance with IPSAS 18, by reported segment based on the entity’s reporting format?</t>
  </si>
  <si>
    <t>(iii) where the aggregation of assets for identifying the cash-generating unit has changed since the previous estimate of the cash-generating unit’s recoverable amount (if any), a description of the current and former way of aggregating assets and the reasons for changing the way the cash-generating unit is identified?</t>
  </si>
  <si>
    <t>(e) whether the recoverable amount of the asset is its fair value less costs to sell or its value in use?</t>
  </si>
  <si>
    <t xml:space="preserve">(f) where the recoverable amount is fair value less costs to sell, the basis used to determine fair value less costs to sell (such as whether fair value was determined by reference to an active market)? </t>
  </si>
  <si>
    <t>(g) where the recoverable amount is value in use, the discount rate(s) used in the current estimate and previous estimate (if any) of value in use?</t>
  </si>
  <si>
    <t>Where the information required by IPSAS 26.72 has not been disclosed, has the following information for the aggregate impairment losses and the aggregate reversals of impairment losses recognized during the period been disclosed:</t>
  </si>
  <si>
    <t>Disclosure of Estimates used to Measure Recoverable Amounts of Cash-Generating Units Containing Intangible Assets with Indefinite Useful Lives</t>
  </si>
  <si>
    <t>Where cash-generating unit(s) for which the carrying amount of intangible assets with indefinite useful lives allocated to that unit is significant in comparison with the total carrying amount of intangible assets with indefinite useful lives, has the following been disclosed:</t>
  </si>
  <si>
    <t>(a) the carrying amount of intangible assets with indefinite useful lives allocated to the unit?</t>
  </si>
  <si>
    <t>(b) the basis on which the unit’s recoverable amount has been determined (i.e. value in use or fair value less costs to sell)?</t>
  </si>
  <si>
    <t>(c) where the unit’s recoverable amount is based on value in use:</t>
  </si>
  <si>
    <t>(ii) a description of management’s approach to determining the value(s) assigned to each key assumption, whether those value(s) reflect past experience or, if appropriate, are consistent with external sources of information, and, if not, how and why they differ from past experience or external sources of information?</t>
  </si>
  <si>
    <t xml:space="preserve">(i) a description of each key assumption on which management has based its cash flow projections for the period covered by the most recent budgets/forecasts. </t>
  </si>
  <si>
    <t>Note: key assumptions are those to which the unit’s recoverable amount is most sensitive.</t>
  </si>
  <si>
    <t>(iii) the period over which management has projected cash flows based on financial budgets/forecasts approved by management and, where a period greater than five years is used for a cash-generating unit, an explanation of why that longer period is justified?</t>
  </si>
  <si>
    <t xml:space="preserve">(iv) the growth rate used to extrapolate cash flow projections beyond the period covered by the most recent budgets/forecasts, and the justification for using any growth rate that exceeds the long-term average growth rate for the products, industries, or country or countries in which the entity operates, or for the market to which the unit is dedicated? </t>
  </si>
  <si>
    <t>(v) the discount rate(s) applied to the cash flow projections?</t>
  </si>
  <si>
    <t>(e) where the unit’s recoverable amount is based on fair value less costs to sell, but this is not determined using an observable market price for the unit, has the following information been disclosed:</t>
  </si>
  <si>
    <t>(i) a description of each key assumption on which management has based its determination of fair value less costs to sell?</t>
  </si>
  <si>
    <t>(ii) a description of management’s approach to determining the value (or values) assigned to each key assumption, whether those values reflect past experience or, if appropriate, are consistent with external sources of information, and, if not, how and why they differ from past experience or external sources of information?</t>
  </si>
  <si>
    <t>(f) a decision to halt the construction of the asset before it is complete or in a usable condition?</t>
  </si>
  <si>
    <t>(g) evidence from internal reporting that indicates that the service performance of an asset is, or will be, significantly worse than expected?</t>
  </si>
  <si>
    <t>26.25 (eA)</t>
  </si>
  <si>
    <t>Recognizing and Measuring an Impairment Loss of an Individual Asset</t>
  </si>
  <si>
    <t>Measuring Recoverable Amount - Value in Use</t>
  </si>
  <si>
    <t>Where the value in use method has been used to value the asset, have the following elements been reflected in the calculation:</t>
  </si>
  <si>
    <t>(b) expectations about possible variations in the amount or timing of those future cash flows?</t>
  </si>
  <si>
    <t>(a) an estimate of the future cash flows expected to derive from the asset?</t>
  </si>
  <si>
    <t>(c) the time value of money, represented by the current market riskfree rate of interest?</t>
  </si>
  <si>
    <t>(d) the price for bearing the uncertainty inherent in the asset?</t>
  </si>
  <si>
    <t>(e) other factors, such as illiquidity, that market participants would reflect in pricing the future cash flows expected to derive from the asset?</t>
  </si>
  <si>
    <t>Note: greater weight should be given to external evidence.</t>
  </si>
  <si>
    <t>Note: projections based on these budgets/forecasts should cover a maximum period of five years, unless a longer period can be justified.</t>
  </si>
  <si>
    <t>Note: the growth rate should not exceed the long-term average growth rate for the products, industries, or country or countries in which the entity operates, or for the market in which the asset is used, except where a higher rate can be justified.</t>
  </si>
  <si>
    <t>In measuring the value in use, have cash flow projections been:</t>
  </si>
  <si>
    <t xml:space="preserve">(a) based on reasonable and supportable assumptions that represent management’s best estimate of the range of economic conditions that will exist over the remaining useful life of the asset? </t>
  </si>
  <si>
    <t xml:space="preserve">(b) based on the most recent financial budgets/forecasts approved by management, excluding any estimated future cash inflows or outflows expected to arise from future restructurings or from improving or enhancing the asset’s performance? </t>
  </si>
  <si>
    <t xml:space="preserve">(c) estimated beyond the period covered by the most recent budgets/forecasts by extrapolating the projections based on the budgets/forecasts using a steady or declining growth rate for subsequent years, except where an increasing rate can be justified? </t>
  </si>
  <si>
    <t>Note: future cash flows should be estimated for the asset in its current condition.</t>
  </si>
  <si>
    <t>(a) included projections of cash inflows from the continuing use of the asset?</t>
  </si>
  <si>
    <t>(b) included projections of cash outflows that are necessarily incurred to generate the cash inflows from continuing use of the asset (including cash outflows to prepare the asset for use) and can be directly attributed, or allocated on a reasonable and consistent basis, to the asset?</t>
  </si>
  <si>
    <t>(c) included net cash flows, if any, to be received (or paid) for the disposal of the asset at the end of its useful life?</t>
  </si>
  <si>
    <t>(d) excluded cash inflows or outflows that are expected to arise from a future restructuring to which an entity is not yet committed?</t>
  </si>
  <si>
    <t>(e) excluded cash inflows or outflows that are expected to arise from improving or enhancing the asset’s performance?</t>
  </si>
  <si>
    <t>(g) excluded income tax receipts or payments?</t>
  </si>
  <si>
    <t xml:space="preserve">(f) excluded cash inflows or outflows from financing activities? </t>
  </si>
  <si>
    <t>Have the estimates of future cash flows:</t>
  </si>
  <si>
    <t>Note: this should be the amount that the entity expects to obtain from the disposal of the asset in an arm’s length transaction between knowledgeable, willing parties, after deducting the estimated costs of disposal.</t>
  </si>
  <si>
    <r>
      <t xml:space="preserve">Have provisions been recognized only where:
    (a) the entity has a present obligation (legal or constructive) as a 
          result of a past event;
    (b) it is probable that an outflow of resources embodying 
          economic benefits or service potential will be required to settle 
          the obligation; </t>
    </r>
    <r>
      <rPr>
        <b/>
        <sz val="12"/>
        <rFont val="Arial"/>
        <family val="2"/>
      </rPr>
      <t>and</t>
    </r>
    <r>
      <rPr>
        <sz val="12"/>
        <rFont val="Arial"/>
        <family val="2"/>
      </rPr>
      <t xml:space="preserve">
    (c) a reliable estimate can be made of the amount of the 
          obligation?</t>
    </r>
  </si>
  <si>
    <t>19.22 (a) - (c)</t>
  </si>
  <si>
    <t>(b) a description of the nature of the entity’s operations and principal activities?</t>
  </si>
  <si>
    <t>(b) significant long-term changes with a favorable effect on the entity that have taken place during the period, or will take place in the near future, in the technological, legal or government policy environment in which the entity operates?</t>
  </si>
  <si>
    <t>Note: these changes include costs incurred during the period to improve or enhance an asset’s performance or restructure the operation to which the asset belongs.</t>
  </si>
  <si>
    <t>(c) significant long-term changes with a favorable effect on the entity that have taken place during the period, or are expected to take place in the near future, in the extent to which, or manner in which, the asset is used or is expected to be used?</t>
  </si>
  <si>
    <t>Disclosure of Control</t>
  </si>
  <si>
    <t>Disclosure of Related Party Transactions</t>
  </si>
  <si>
    <t>20.27 (a)</t>
  </si>
  <si>
    <t>20.27 (b)</t>
  </si>
  <si>
    <t>20.27 (c)</t>
  </si>
  <si>
    <t xml:space="preserve">(a) expected to be realized in, or are held for sale or consumption in, the normal course of the entity’s operating cycle? </t>
  </si>
  <si>
    <t>Have the following line items, as a minimum, been disclosed on the face of the statement of financial position:</t>
  </si>
  <si>
    <t>Where the effect of the time value of money is material, have the amounts of provisions been calculated as the present value of the expenditures expected to be required to settle the obligations?</t>
  </si>
  <si>
    <t>Note: the discount rate should not reflect risks for which the future cash flow estimates have been adjusted.</t>
  </si>
  <si>
    <t>Where some or all of the expenditure required to settle a provision is expected to be reimbursed by another party, has the reimbursement been recognized only where it is virtually certain that reimbursement will be received if the entity settles the obligation?</t>
  </si>
  <si>
    <t>Has the reimbursement been treated as a separate asset?</t>
  </si>
  <si>
    <t>Note: the amount recognized for the reimbursement should not exceed the amount of the provision.</t>
  </si>
  <si>
    <t>Has the expense relating to a provision been presented in the statement of financial performance net of the amount recognized for a reimbursement?</t>
  </si>
  <si>
    <t>Have provisions been reviewed at the reporting date and adjusted to reflect the current best estimate?</t>
  </si>
  <si>
    <t>Where it is no longer probable that an outflow of resources embodying economic benefits or service potential will be required to settle the obligation, have provisions been reversed?</t>
  </si>
  <si>
    <t>Segment assets</t>
  </si>
  <si>
    <t>Segment liabilities</t>
  </si>
  <si>
    <t>Segment accounting policies</t>
  </si>
  <si>
    <t>GLOSSARY</t>
  </si>
  <si>
    <t>(c) where neither a service nor geographical basis of segmentation is adopted, the nature of the segment and activities encompassed by it?</t>
  </si>
  <si>
    <t xml:space="preserve">Note: this may be known as and titled a balance sheet or statement of assets and liabilities. </t>
  </si>
  <si>
    <r>
      <t xml:space="preserve">Construction contracts are formulated in a number of ways which, for the purposes of  IPSAS 11 </t>
    </r>
    <r>
      <rPr>
        <i/>
        <sz val="12"/>
        <rFont val="Arial"/>
        <family val="2"/>
      </rPr>
      <t>Construction Contracts</t>
    </r>
    <r>
      <rPr>
        <sz val="12"/>
        <rFont val="Arial"/>
        <family val="2"/>
      </rPr>
      <t>, are classified as fixed price contracts and cost plus or cost based contracts. Some commercial construction contracts may contain characteristics of both a fixed price contract and a cost plus or cost based contract, for example in the case of a cost plus or cost based contract with an agreed maximum price. In such circumstances, a contractor needs to consider all the conditions in IPSAS 11.31 and 11.32 in order to determine when to recognize contract revenue and expenses.</t>
    </r>
  </si>
  <si>
    <t>Cost plus and cost based contracts encompass both commercial and non-commercial contracts. A commercial contract will specify that revenue to cover the constructor’s construction costs as agreed and generate a profit margin will be provided by the other parties to the contract. However, a public sector entity may also enter into a non-commercial contract to construct an asset for another entity in return for full or partial reimbursement of costs from that entity or other parties. In some cases, the cost recovery may encompass payments by the recipient entity and specific purpose construction grants or funding from other parties.</t>
  </si>
  <si>
    <t>3.14
3.15</t>
  </si>
  <si>
    <t>Consistency of Accounting Policies</t>
  </si>
  <si>
    <t xml:space="preserve">Note: this does not apply where an IPSAS specifically requires or permits categorization of items for which different policies may be appropriate - see A3.4. </t>
  </si>
  <si>
    <t>Where an IPSAS requires or permits categorization of items, has an appropriate accounting policy been selected and applied consistently to each category?</t>
  </si>
  <si>
    <t>Has an accounting policy been changed where (and only where):</t>
  </si>
  <si>
    <t>(a) it is required by an IPSAS?</t>
  </si>
  <si>
    <t xml:space="preserve">3.17 (a)                                                                                                                                                                                                        </t>
  </si>
  <si>
    <t xml:space="preserve">3.17 (b)                                                                                                                                                                                                        </t>
  </si>
  <si>
    <t>Note Disclosures of Budgetary Basis, Period and Scope</t>
  </si>
  <si>
    <t>Reconciliation of Actual Amounts on a Comparable Basis and Actual Amounts in the Financial Statements</t>
  </si>
  <si>
    <t>(a) where the accrual basis is adopted for the budget, total revenues, total expenses and net cash flows from operating activities, investing activities and financing activities?</t>
  </si>
  <si>
    <t>(b) where a basis other than the accrual basis is adopted for the budget, net cash flows from operating activities, investing activities and financing activities?</t>
  </si>
  <si>
    <t>J1.11</t>
  </si>
  <si>
    <t>24.47 (a)</t>
  </si>
  <si>
    <t>24.47 (b)</t>
  </si>
  <si>
    <t>SECTION K: TRANSITIONAL PROVISIONS</t>
  </si>
  <si>
    <t>Adjusting Events and Non-adjusting Events after the Reporting Date</t>
  </si>
  <si>
    <t>Note: where dividends or similar distributions are proposed or declared after the reporting date, an entity should not recognize those distributions as a liability at the reporting date.</t>
  </si>
  <si>
    <t>Has the date when the financial statements were authorized for issue and who gave that authorization been disclosed?</t>
  </si>
  <si>
    <t>Where another body has the power to amend the financial statements after issuance, has this fact been disclosed?</t>
  </si>
  <si>
    <t>Note: this section applies to all property plant and equipment, except (a) where a different accounting treatment has been adopted in accordance with another IPSAS, and (b) in respect of heritage assets. However, the disclosure requirements of IPSAS 17.88, 17.89 and 17.92 apply to those heritage assets that are recognized.</t>
  </si>
  <si>
    <r>
      <t xml:space="preserve">Have items of property, plant and equipment been recognized as assets where, and only where:
    (a) it is probable that future economic benefits or service potential 
          associated with the asset will flow to the entity; </t>
    </r>
    <r>
      <rPr>
        <b/>
        <sz val="12"/>
        <rFont val="Arial"/>
        <family val="2"/>
      </rPr>
      <t>and</t>
    </r>
    <r>
      <rPr>
        <sz val="12"/>
        <rFont val="Arial"/>
        <family val="2"/>
      </rPr>
      <t xml:space="preserve">
    (b) the cost or fair value of the asset to the entity can be measured 
          reliably?</t>
    </r>
  </si>
  <si>
    <t>Measurement after Recognition</t>
  </si>
  <si>
    <t>17.IN 6</t>
  </si>
  <si>
    <t xml:space="preserve">Recognition </t>
  </si>
  <si>
    <t>22.17 - 22.22</t>
  </si>
  <si>
    <t>General government sector</t>
  </si>
  <si>
    <r>
      <t xml:space="preserve">The general government sector comprises all organizational entities of the general government as defined in statistical bases of financial reporting. </t>
    </r>
    <r>
      <rPr>
        <i/>
        <sz val="12"/>
        <color indexed="12"/>
        <rFont val="Arial"/>
        <family val="2"/>
      </rPr>
      <t>[For further explanation of "general government sector", please refer to "Commentary on key terms".]</t>
    </r>
  </si>
  <si>
    <r>
      <t xml:space="preserve">Government Business Enterprises (GBEs) include both trading enterprises, such as utilities, and financial enterprises, such as financial institutions. GBEs are, in substance, no different from entities conducting similar activities in the private sector. GBEs generally operate to make a profit, although some may have limited community service obligations under which they are required to provide some individuals and organizations in the community with goods and services at either no charge or a significantly reduced charge. IPSAS 6 </t>
    </r>
    <r>
      <rPr>
        <i/>
        <sz val="12"/>
        <rFont val="Arial"/>
        <family val="2"/>
      </rPr>
      <t xml:space="preserve">Consolidated and Separate Financial Statements </t>
    </r>
    <r>
      <rPr>
        <sz val="12"/>
        <rFont val="Arial"/>
        <family val="2"/>
      </rPr>
      <t>provides guidance on determining whether control exists for financial reporting purposes, and should be referred to in determining whether a GBE is controlled by another public sector entity.</t>
    </r>
  </si>
  <si>
    <t xml:space="preserve">Control of an asset </t>
  </si>
  <si>
    <t>23.7</t>
  </si>
  <si>
    <t>Fines</t>
  </si>
  <si>
    <t>Expenses paid through the tax system</t>
  </si>
  <si>
    <t>Amounts that are available to beneficiaries regardless of whether or not they pay taxes.</t>
  </si>
  <si>
    <t>Economic benefits or service potential received or receivable by public sector entities, as determined by a court or other law enforcement body, as a consequence of the breach of laws or regulations.</t>
  </si>
  <si>
    <t>Restrictions on transferred assets</t>
  </si>
  <si>
    <t xml:space="preserve">Stipulations on transferred assets </t>
  </si>
  <si>
    <t>Tax expenditures</t>
  </si>
  <si>
    <t>Preferential provisions of the tax law that provide certain taxpayers with concessions that are not available to others.</t>
  </si>
  <si>
    <t>The event that the government, legislature or other authority has determined will be subject to taxation.</t>
  </si>
  <si>
    <t>Taxable event</t>
  </si>
  <si>
    <t>Inflows of future economic benefits or service potential from non-exchange transactions, other than taxes.</t>
  </si>
  <si>
    <t xml:space="preserve">Taxes </t>
  </si>
  <si>
    <t xml:space="preserve">Accounting basis </t>
  </si>
  <si>
    <t>The accrual or cash basis of accounting as defined in the accrual basis IPSASs and the Cash Basis IPSAS.</t>
  </si>
  <si>
    <t>24.7</t>
  </si>
  <si>
    <t xml:space="preserve">Annual budget </t>
  </si>
  <si>
    <t>An approved budget for one year. It does not include published forward estimates or projections for periods beyond the budget period.</t>
  </si>
  <si>
    <t>Appropriation</t>
  </si>
  <si>
    <t>An authorization granted by a legislative body to allocate funds for purposes specified by the legislature or similar authority.</t>
  </si>
  <si>
    <t>Approved budget</t>
  </si>
  <si>
    <t xml:space="preserve">Budgetary basis </t>
  </si>
  <si>
    <t>The accrual, cash or other basis of accounting adopted in the budget that has been approved by the legislative body.</t>
  </si>
  <si>
    <t>Comparable basis</t>
  </si>
  <si>
    <t>The actual amounts presented on the same accounting basis, same classification basis, for the same entities and for the same period as the approved budget.</t>
  </si>
  <si>
    <t xml:space="preserve">Final budget </t>
  </si>
  <si>
    <t>Multi-year budget</t>
  </si>
  <si>
    <t>An approved budget for more than one year. It does not include published forward estimates or projections for periods beyond the budget period.</t>
  </si>
  <si>
    <t>Original budget</t>
  </si>
  <si>
    <t>1.7, 2.8, 3.7, 5.5</t>
  </si>
  <si>
    <t>Note (1): this section applies to public sector entities, other than Government Business Enterprises, that are required or elect to make publicly available their approved budget(s).</t>
  </si>
  <si>
    <t>24.13</t>
  </si>
  <si>
    <r>
      <t xml:space="preserve">(d) for each component of net assets/equity separately disclosed, the effects of changes in accounting policies and corrections of errors recognized in accordance with IPSAS 3 </t>
    </r>
    <r>
      <rPr>
        <i/>
        <sz val="12"/>
        <rFont val="Arial"/>
        <family val="2"/>
      </rPr>
      <t>Accounting Policies, Changes in Accounting Estimates and Errors</t>
    </r>
    <r>
      <rPr>
        <sz val="12"/>
        <rFont val="Arial"/>
        <family val="2"/>
      </rPr>
      <t>?</t>
    </r>
  </si>
  <si>
    <r>
      <t xml:space="preserve">Where the entity is a controlling entity (except where it is a controlling entity as described in IPSAS 6.16 - see Note below), have consolidated financial statements been presented, in which it consolidates its controlled entities in accordance with IPSAS 6 </t>
    </r>
    <r>
      <rPr>
        <i/>
        <sz val="12"/>
        <rFont val="Arial"/>
        <family val="2"/>
      </rPr>
      <t>Consolidated and Separate Financial Statements</t>
    </r>
    <r>
      <rPr>
        <sz val="12"/>
        <rFont val="Arial"/>
        <family val="2"/>
      </rPr>
      <t>?</t>
    </r>
  </si>
  <si>
    <t>An entity may own share warrants, share call options, debt or equity instruments that are convertible into ordinary shares, or other similar instruments that have the potential, if exercised or converted, to give the entity additional voting power or reduce another party’s voting power over the financial and operating policies of another entity (i.e. potential voting rights). The existence and effect of potential voting rights that are currently exercisable or convertible, including potential voting rights held by other entities, are considered when assessing whether an entity has significant influence. Potential voting rights are not currently exercisable or convertible when, for example, they cannot be exercised or converted until a future date or until the occurrence of a future event.</t>
  </si>
  <si>
    <t>7.11 - 7.16</t>
  </si>
  <si>
    <t>1.7, 2.8, 5.5</t>
  </si>
  <si>
    <t>2.8, 5.5, 10.7</t>
  </si>
  <si>
    <t>2.8, 5.5, 6.7</t>
  </si>
  <si>
    <r>
      <t xml:space="preserve">A method of accounting whereby an investment or interest in a jointly controlled entity is initially recognized or recorded at cost and adjusted thereafter for the post-acquisition change in the investor’s or venturer’s share of net assets/equity of the investee or jointly controlled entity. The surplus or deficit of the investor or venturer includes their share of the surplus or deficit of the investee or jointly controlled entity. </t>
    </r>
    <r>
      <rPr>
        <i/>
        <sz val="12"/>
        <color indexed="12"/>
        <rFont val="Arial"/>
        <family val="2"/>
      </rPr>
      <t>[For further explanation of  "equity method", please refer to "Commentary on key terms".]</t>
    </r>
  </si>
  <si>
    <t>1.7, 2.8, 4.10, 5.5, 6.7</t>
  </si>
  <si>
    <t>1.7, 2.8, 5.5, 21.14, 22.15</t>
  </si>
  <si>
    <t xml:space="preserve">Investor in a joint venture </t>
  </si>
  <si>
    <r>
      <t xml:space="preserve">A party to a joint venture, without joint control over that joint venture. </t>
    </r>
    <r>
      <rPr>
        <i/>
        <sz val="12"/>
        <color indexed="12"/>
        <rFont val="Arial"/>
        <family val="2"/>
      </rPr>
      <t>[For further explanation of "joint venture", please refer to "Commentary on key terms".]</t>
    </r>
  </si>
  <si>
    <t>1.7, 2.8, 5.5, 19.18</t>
  </si>
  <si>
    <t>A method of accounting and reporting whereby a venturer’s share of each of the assets, liabilities, revenue and expenses of a jointly controlled entity is combined line by line with similar items in the venturer’s financial statements or reported as separate line items in the venturer’s financial statements.</t>
  </si>
  <si>
    <t>26.120 (e)</t>
  </si>
  <si>
    <t>25.141 (o) iiI)</t>
  </si>
  <si>
    <t>25.141 (o) (i)</t>
  </si>
  <si>
    <t>C4.8</t>
  </si>
  <si>
    <t>28.57</t>
  </si>
  <si>
    <t>C4.9</t>
  </si>
  <si>
    <t>28.58</t>
  </si>
  <si>
    <t>FINANCIAL INSTRUMENTS: RECOGNITION AND MEASUREMENT</t>
  </si>
  <si>
    <t>C14</t>
  </si>
  <si>
    <t>C14.1</t>
  </si>
  <si>
    <t>C14.2</t>
  </si>
  <si>
    <t>C14.3</t>
  </si>
  <si>
    <t>C14.4</t>
  </si>
  <si>
    <t>C14.5</t>
  </si>
  <si>
    <t>C14.6</t>
  </si>
  <si>
    <t>29.42</t>
  </si>
  <si>
    <t>29.43</t>
  </si>
  <si>
    <t>C5.26</t>
  </si>
  <si>
    <t>C5.27</t>
  </si>
  <si>
    <t>29.45</t>
  </si>
  <si>
    <t>Subsequent Measurement of Financial Assets</t>
  </si>
  <si>
    <t>Subsequent Measurement of Financial Liabilities</t>
  </si>
  <si>
    <t>The following are examples of investment property:
(a) land held for long-term capital appreciation rather than for short-term sale in the ordinary course of operations. For example, land held by a hospital for capital appreciation which may be sold at a beneficial time in the future;
(b) land held for a currently undetermined future use. (If an entity has not determined that it will use the land either as owner-occupied property, including occupation to provide services such as those provided by national parks to current and future generations, or for short-term sale in the ordinary course of operations, the land is considered to be held for capital appreciation);
(c) a building owned by the reporting entity (or held by the reporting entity under a finance lease) and leased out under one or more operating leases on a commercial basis. For example, a university may own a building that it leases on a commercial basis to external parties; 
(d) a building that is vacant but is held to be leased out under one or more operating leases on a commercial basis to external parties; and
(e) property that is being constructed or developed for future use as investment property</t>
  </si>
  <si>
    <t>Judgment is needed to determine whether a property qualifies as investment property. An entity develops criteria so that it can exercise that judgment consistently in accordance with the definition of investment property and with the related guidance in IPSAS 16.9 to 16.17. IPSAS 16.86 (c) requires an entity to disclose these criteria where classification is difficult.</t>
  </si>
  <si>
    <t>Foreign currency</t>
  </si>
  <si>
    <t>Fair value</t>
  </si>
  <si>
    <t>Exchange difference</t>
  </si>
  <si>
    <t>Equity method</t>
  </si>
  <si>
    <t xml:space="preserve">Financial asset </t>
  </si>
  <si>
    <t>Consolidated financial statements</t>
  </si>
  <si>
    <t>Borrowing costs</t>
  </si>
  <si>
    <t xml:space="preserve">Accounting policies </t>
  </si>
  <si>
    <t>E1.10</t>
  </si>
  <si>
    <t>Taxes on Net Surplus</t>
  </si>
  <si>
    <t>E1.11</t>
  </si>
  <si>
    <t>Note: the entity should not prepare its financial statements on a going concern basis if those responsible for the preparation of the financial statements or the governing body determine after the reporting date either that there is an intention to liquidate the entity or to cease operating, or that there is no realistic alternative but to do so.</t>
  </si>
  <si>
    <t>9.34 (b)
9.33</t>
  </si>
  <si>
    <t>9.34 (a)
9.33</t>
  </si>
  <si>
    <t>9.34 (c)
9.33</t>
  </si>
  <si>
    <t>A8.3</t>
  </si>
  <si>
    <t>A8.4</t>
  </si>
  <si>
    <t>A8.5</t>
  </si>
  <si>
    <t>(a) that management has concluded that the financial statements fairly present the entity’s financial position, financial performance and cash flows?</t>
  </si>
  <si>
    <t>Have borrowing costs been recognized as an expense in the period in which they are incurred?</t>
  </si>
  <si>
    <t>Where an item of property, plant and equipment has been revalued, have all the assets within the same class of property, plant and equipment been revalued?</t>
  </si>
  <si>
    <t>For each class of property, plant and equipment recognized in the financial statements, has the following been disclosed:</t>
  </si>
  <si>
    <t>For each class of property, plant and equipment that is stated at revalued amounts, has the following been disclosed:</t>
  </si>
  <si>
    <t>Has the accounting policy adopted for borrowing costs been disclosed in the financial statements?</t>
  </si>
  <si>
    <t>In considering each possible related party relationship, attention is directed to the substance of the relationship, and not merely the legal form.
Where two entities have a member of key management personnel in common, it is necessary to consider the possibility, and to assess the likelihood, that this person would be able to affect the policies of both entities in their mutual dealings. However, the mere fact that there is a member of key management personnel in common does not necessarily create a related party relationship.</t>
  </si>
  <si>
    <t>19.98 (b)</t>
  </si>
  <si>
    <t>19.98 (c)</t>
  </si>
  <si>
    <t>(h) a reconciliation of the present value of the defined benefit obligation in (c) and the fair value of the plan assets in (f) to the assets and liabilities recognized in the statement of financial position, showing at least:</t>
  </si>
  <si>
    <t xml:space="preserve">(i) the net actuarial gains or losses not recognized in the statement of financial position? </t>
  </si>
  <si>
    <t>(iii) any amount not recognized as an asset, because of the limit in IPSAS 25.69 (b)?</t>
  </si>
  <si>
    <t xml:space="preserve">(ii) the past service cost not recognized in the statement of financial position? </t>
  </si>
  <si>
    <t xml:space="preserve">(iv) the fair value at the reporting date of any reimbursement right recognized as an asset in accordance with IPSAS 25.121 (with a brief description of the link between the reimbursement right and the related obligation)? </t>
  </si>
  <si>
    <t>(v) the other amounts recognized in the statement of financial position?</t>
  </si>
  <si>
    <t>(v) actuarial gains and losses?</t>
  </si>
  <si>
    <t>(vi) past service cost?</t>
  </si>
  <si>
    <t xml:space="preserve">(vii) the effect of any curtailment or settlement? </t>
  </si>
  <si>
    <t>(iv) expected return on any reimbursement right recognized as an asset in accordance with IPSAS 25.121?</t>
  </si>
  <si>
    <t>(iii) expected return on plan assets?</t>
  </si>
  <si>
    <t>(viii) the effect of the limit in IPSAS 25.69 (b)?</t>
  </si>
  <si>
    <t>25.141 (g) (vii)</t>
  </si>
  <si>
    <t>(i) the total expense recognized in the statement of financial performance, and the line item(s) in which they are included, for each of the following:</t>
  </si>
  <si>
    <t>(j) the total amount recognized in the statement of changes in net assets/equity for each of the following:</t>
  </si>
  <si>
    <t xml:space="preserve">(i) actuarial gains and losses? </t>
  </si>
  <si>
    <t>(ii) the effect of the limit in IPSAS 25.69 (b)?</t>
  </si>
  <si>
    <t>(k) where actuarial gains and losses have been recognized in the statement of changes in net assets/equity in accordance withIPSAS 25.107, the cumulative amount of actuarial gains and losses recognized in that statement?</t>
  </si>
  <si>
    <t>(ii) any property occupied by, or other assets used by, the entity?</t>
  </si>
  <si>
    <t>(i) each category of the entity’s own financial instruments?</t>
  </si>
  <si>
    <t>K1.48</t>
  </si>
  <si>
    <t>K1.49</t>
  </si>
  <si>
    <t>K1.50</t>
  </si>
  <si>
    <t>Note (1): where IPSAS 30 is applied for annual periods beginning before 1 January 2013, comparative information for the disclosures required by IPSAS 30.38 to 30.49, about the nature and extent of risks arising from financial instruments, need not be presented.</t>
  </si>
  <si>
    <t>Note (1): intangible items that meet: 
    (a) the recognition criteria in IPSAS 30 (including reliable 
    measurement of original cost); and 
    (b) the criteria in IPSAS 30 for revaluation (including existence of 
    an active market);
may be measured on the date of transition at their fair value, and that fair value used as deemed cost at that date.</t>
  </si>
  <si>
    <t>Note (2): a previous revaluation of an intangible asset at, or before, the date of transition may be used as deemed cost at the date of the revaluation, where the revaluation was, at the date of the revaluation, broadly comparable to:
    (a) fair value; or 
    (b) cost or depreciated cost in accordance with IPSASs, adjusted 
    to reflect, for example, changes in a general or specific price index.</t>
  </si>
  <si>
    <t>Where intangible assets have not been previously recognized and the accrual basis of accounting is used, has IPSAS 31 been applied prospectively?</t>
  </si>
  <si>
    <t>K1.51</t>
  </si>
  <si>
    <t>Note: retrospective application is permitted.</t>
  </si>
  <si>
    <r>
      <t xml:space="preserve">Where intangible assets have been previously recognized, has IPSAS 31 been applied retrospectively in accordance with IPSAS 3 </t>
    </r>
    <r>
      <rPr>
        <i/>
        <sz val="12"/>
        <rFont val="Arial"/>
        <family val="2"/>
      </rPr>
      <t>Accounting Policies, Changes in Accounting Estimates and Errors</t>
    </r>
    <r>
      <rPr>
        <sz val="12"/>
        <rFont val="Arial"/>
        <family val="0"/>
      </rPr>
      <t>?</t>
    </r>
  </si>
  <si>
    <t>(l) for each major category of plan assets, which shall include, but is not limited to, equity instruments, debt instruments, property, and all other assets, the percentage or amount that each major category constitutes of the fair value of the total plan assets?</t>
  </si>
  <si>
    <t>(m) the amounts included in the fair value of plan assets for:</t>
  </si>
  <si>
    <t>(n) a narrative description of the basis used to determine the overall expected rate of return on assets, including the effect of the major categories of plan assets?</t>
  </si>
  <si>
    <t>(o) the actual return on plan assets, as well as the actual return on any reimbursement right recognized as an asset in accordance with IPSAS 25.121?</t>
  </si>
  <si>
    <t>(i) the discount rates?</t>
  </si>
  <si>
    <t>(ii) the basis on which the discount rate has been determined?</t>
  </si>
  <si>
    <t>(iii) the expected rates of return on any plan assets for the periods presented in the financial statements?</t>
  </si>
  <si>
    <t>(v) the expected rates of salary increases (and of changes in an index or other variable specified in the formal or constructive terms of a plan as the basis for future benefit increases)?</t>
  </si>
  <si>
    <t>(vi) medical cost trend rates?</t>
  </si>
  <si>
    <t>(vii) any other material actuarial assumptions used?</t>
  </si>
  <si>
    <t>(iv) the expected rates of return for the periods presented in the financial statements on any reimbursement right recognized as an asset in accordance with IPSAS 25.121?</t>
  </si>
  <si>
    <t>Note: each actuarial assumption should be disclosed in absolute terms (for example, as an absolute percentage) and not just as a margin between different percentages or other variables.</t>
  </si>
  <si>
    <t>(p) the principal actuarial assumptions used as at the reporting date, including, where applicable:</t>
  </si>
  <si>
    <t xml:space="preserve">(i) the aggregate of the current service cost and interest cost components of net periodic post-employment medical costs? </t>
  </si>
  <si>
    <t>(ii) the accumulated post-employment benefit obligation for medical costs?</t>
  </si>
  <si>
    <t>Note (1): all other assumptions shall beheld constant. For plans operating in a high inflation environment,the disclosure shall be the effect of a percentage increase or decrease in the assumed medical cost trend rate of a significance similar to one percentage point in a low inflation environment;</t>
  </si>
  <si>
    <t>25.141 (p) (ii) (a)</t>
  </si>
  <si>
    <t>25.141 (p) (ii) (b)</t>
  </si>
  <si>
    <t>Note (2): for plans operating in a high inflation environment, the effect of a percentage increase or decrease in the assumed medical cost trend rate of a significance similar to one percentage point in a low inflation environment should be disclosed.</t>
  </si>
  <si>
    <t>(i) the present value of the defined benefit obligation, the fair value of the plan assets, and the surplus or deficit in the plan?</t>
  </si>
  <si>
    <t>(ii) the experience adjustments arising on:</t>
  </si>
  <si>
    <t>(A) the plan liabilities expressed either as (1) an amount, or (2) a percentage of the plan liabilities at the reporting date?</t>
  </si>
  <si>
    <t>(B) the plan assets expressed either as (1) an amount, or (2) a percentage of the plan assets at the reporting date?</t>
  </si>
  <si>
    <t>Has the net total of the following amounts:
    (a) the present value of the defined benefit obligation at the reporting date;
    (b) plus any actuarial gains (less any actuarial losses) not recognized because of the treatment set out in IPSAS 25.105 and
    25.106;
    (c) minus any past service cost not yet recognized;
    (d) minus the fair value at the reporting date of plan assets (if any) out of which the obligations are to be settled directly,
been recognized as a defined benefit liability?</t>
  </si>
  <si>
    <t>Has the present value of defined benefit obligations and the fair value of any plan assets been determined with sufficient regularity that the amounts recognized in the financial statements do not differ materially from the amounts that would be determined at the reporting date?</t>
  </si>
  <si>
    <t>Note: the present value of these economic benefits should be determined using the discount rate specified in IPSAS 25.91?</t>
  </si>
  <si>
    <t>Where the amount calculated in accordance with IPSAS 25.65 is negative (an asset), has the resulting defined benefit asset been measured at the lower of:
    (a) the amount determined in accordance with IPSAS 25.65 and
    (b) the total of: 
        (i) any cumulative unrecognized net actuarial losses and past service cost (see IPSAS 25.105, 25.106 and 25.112) and
        (ii) the present value of any economic benefits available in the form of refunds from the plan or reductions in future contributions to the plan?</t>
  </si>
  <si>
    <t>Where a defined benefit asset has been calculated (see IPSAS 25.69), have the following, to the extent that they arise while the defined benefit asset is determined, been recognized immediately:</t>
  </si>
  <si>
    <t>(c) net actuarial gains of the current period after the deduction of past service cost of the current period, to the extent that they exceed any increase in the present value of the economic benefits specified in IPSAS 25.69 (b) (ii)?</t>
  </si>
  <si>
    <t>(b) where there is no change or an increase in the present value of the economic benefits, the entire net actuarial losses of the current period and past service cost of the current period in accordance with IPSAS 25.65?</t>
  </si>
  <si>
    <t>(d) where there is no change or a decrease in the present value of the economic benefits, the entire net actuarial gains of the current period after the deduction of past service cost of the current period in accordance with IPSAS 25.65?</t>
  </si>
  <si>
    <t>(a) net actuarial losses of the current period and past service cost of the current period to the extent that they exceed any reduction in the present value of the economic benefits specified in IPSAS 25.69 (b) (ii)?</t>
  </si>
  <si>
    <t>Has the net total of the following amounts been recognized in surplus or deficit (except to the extent that another IPSAS requires or permits their inclusion in the cost of an asset):</t>
  </si>
  <si>
    <t>(a) current service cost?</t>
  </si>
  <si>
    <t>(b) interest cost?</t>
  </si>
  <si>
    <t>(c) the expected return on any plan assets and on any reimbursement rights?</t>
  </si>
  <si>
    <t>(d) actuarial gains and losses, as required in accordance with the entity's accounting policy?</t>
  </si>
  <si>
    <t>(e) past service cost?</t>
  </si>
  <si>
    <t>Has the Projected Unit Credit Method been used to determine the present value of defined benefit obligations and the related current service cost and, where applicable, past service cost?</t>
  </si>
  <si>
    <t>(a) except where an employee’s service in later years will lead to a materially higher level of benefit than in earlier years, has benefit been attributed to periods of service under the plan’s benefit formula?</t>
  </si>
  <si>
    <r>
      <t xml:space="preserve">Parts of the definitions of a financial asset and a financial liability include the terms financial asset and financial instrument, but the definitions are not circular. Where there is a contractual right or obligation to exchange financial instruments, the instruments to be exchanged give rise to financial assets, financial liabilities, or equity instruments. A chain of contractual rights or obligations may be established but it ultimately leads to the receipt or payment of cash or to the acquisition or issuance of an equity instrument.
Financial instruments include both primary instruments, such as receivables, payables and equity securities, and derivative instruments, such as financial options, futures and forwards, interest rate swaps and currency swaps. Derivative financial instruments, whether recognized or unrecognized, meet the definition of a financial instrument and, accordingly, are subject to IPSAS 15 </t>
    </r>
    <r>
      <rPr>
        <i/>
        <sz val="12"/>
        <rFont val="Arial"/>
        <family val="2"/>
      </rPr>
      <t>Financial Instruments: Disclosure and Presentation</t>
    </r>
    <r>
      <rPr>
        <sz val="12"/>
        <rFont val="Arial"/>
        <family val="2"/>
      </rPr>
      <t>.</t>
    </r>
  </si>
  <si>
    <t>Derivative financial instruments create rights and obligations that have the effect of transferring between the parties to the instrument one or more of the financial risks inherent in an underlying primary financial instrument. Derivative instruments do not result in a transfer of the underlying primary financial instrument on inception of the contract and such a transfer does not necessarily take place on maturity of the contract.
Physical assets such as inventories, property, plant and equipment, leased assets and intangible assets such as radio spectrum, patents and trademarks are not financial assets. Control of such physical and intangible assets creates an opportunity to generate an inflow of cash or other assets but it does not give rise to a present right to receive cash or other financial assets.</t>
  </si>
  <si>
    <r>
      <t xml:space="preserve">Omissions or misstatements of items are material if they could, individually or collectively, influence the decisions or assessments of users made on the basis of the financial statements. Materiality depends on the nature and size of the omission or misstatement judged in the surrounding circumstances. The nature or size of the item, or a combination of both, could be the determining factor. </t>
    </r>
    <r>
      <rPr>
        <i/>
        <sz val="12"/>
        <color indexed="12"/>
        <rFont val="Arial"/>
        <family val="2"/>
      </rPr>
      <t>[For further explanation of "materiality", please refer to "Commentary on key terms".]</t>
    </r>
  </si>
  <si>
    <t>Prior period errors</t>
  </si>
  <si>
    <t>Prospective application</t>
  </si>
  <si>
    <t>Retrospective application</t>
  </si>
  <si>
    <t>Retrospective restatement</t>
  </si>
  <si>
    <t>Applying a new accounting policy to transactions, other events and conditions as if that policy had always been applied.</t>
  </si>
  <si>
    <t>Correcting the recognition, measurement and disclosure of amounts of elements of financial statements as if a prior period error had never occurred.</t>
  </si>
  <si>
    <t>4.10</t>
  </si>
  <si>
    <t>1.13, 3.8</t>
  </si>
  <si>
    <t>The specific principles, bases, conventions, rules and practices applied by an entity in preparing and presenting financial statements.</t>
  </si>
  <si>
    <t>Accounting Policies, Changes in Accounting Estimates and Errors</t>
  </si>
  <si>
    <t>6.7, 7.7, 8.6</t>
  </si>
  <si>
    <t>The difference resulting from translating a given number of units of one currency into another currency at different exchange rates.</t>
  </si>
  <si>
    <t>The ratio of exchange for two currencies.</t>
  </si>
  <si>
    <t>A currency other than the functional currency of the entity.</t>
  </si>
  <si>
    <t>1.12, 2.16, 5.11, 21.15, 22.15</t>
  </si>
  <si>
    <t>Have additional disclosures that are necessary for users to understand the nature of the information presented been made?</t>
  </si>
  <si>
    <t xml:space="preserve">Where a change in accounting policy is applied retrospectively in accordance with IPSAS 3.24 (a) or (b), has the opening balance of each affected component of net assets/equity for the earliest period presented and the other comparative amounts disclosed for each prior period presented, been adjusted as if the new accounting policy had always been applied (except to the extent that it is impracticable to determine either the period-specific effects or the cumulative effect of the change)? </t>
  </si>
  <si>
    <t>3.27
3.28</t>
  </si>
  <si>
    <t xml:space="preserve">Where a change in accounting policy has been made upon initial application of an IPSAS that has specific transitional provisions applying to that change, has the change been accounted for in accordance with those provisions (except, where retrospective application is required, to the extent that it is impracticable to determine either the period-specific effects or the cumulative effect of the change)? </t>
  </si>
  <si>
    <t>(a) has the new accounting policy been applied to the carrying amounts of assets and liabilities as at the beginning of the earliest period for which retrospective application is practicable (which may be the current period)?</t>
  </si>
  <si>
    <t>(b) has a corresponding adjustment to the opening balance of each affected component of net assets/equity for that period been made?</t>
  </si>
  <si>
    <t>Where it is impracticable to determine the cumulative effect, at the beginning of the current period, of applying a new accounting policy to all prior periods, has the comparative information been adjusted to apply the new accounting policy prospectively from the earliest date practicable?</t>
  </si>
  <si>
    <t>3.29</t>
  </si>
  <si>
    <t>3.30</t>
  </si>
  <si>
    <t>A3.14</t>
  </si>
  <si>
    <t>(b) where applicable, that the change in accounting policy is made in accordance with its transitional provisions?</t>
  </si>
  <si>
    <t>(d) where applicable, a description of the transitional provisions?</t>
  </si>
  <si>
    <t>(e) where applicable, the transitional provisions that might have an effect on future periods?</t>
  </si>
  <si>
    <t xml:space="preserve">Where a voluntary change in accounting policy has an effect on the current period or any prior period, or would have an effect on that period except that it is impracticable to determine the amount of the adjustment, or might have an effect on future periods, has the following been disclosed:    </t>
  </si>
  <si>
    <t>(e) where retrospective application is impracticable for a particular prior period, or for periods before those presented, the circumstances that led to the existence of that condition and a description of how and from when the change in accounting policy has been applied?</t>
  </si>
  <si>
    <t>Note: these disclosures do not need to be repeated in the financial statements of subsequent periods.</t>
  </si>
  <si>
    <t>3.33</t>
  </si>
  <si>
    <t>3.34</t>
  </si>
  <si>
    <t>Where an entity has not applied a new IPSAS that has been issued but is not yet effective, has the following been disclosed:</t>
  </si>
  <si>
    <t>(a) this fact?</t>
  </si>
  <si>
    <t>(b) known or reasonably estimable information relevant to assessing the possible impact that application of the new IPSAS will have on the entity’s financial statements in the period of initial application?</t>
  </si>
  <si>
    <t>Note: in complying with IPSAS 3.35, an entity should consider disclosing:
    (a) the title of the new IPSAS;
    (b) the nature of the impending change or changes in accounting 
         policy;
    (c) the date by which application of the IPSAS is required;
    (d) the date as at which it plans to apply the IPSAS initially; and
    (e) either:      
        (i) a discussion of the impact that initial application of the IPSAS
             is expected to have on the entity’s financial statements; or
        (ii) if that impact is not known or reasonably estimable, a 
             statement to that effect.</t>
  </si>
  <si>
    <t>3.35 (a)</t>
  </si>
  <si>
    <t>3.35 (b)</t>
  </si>
  <si>
    <t>3.36</t>
  </si>
  <si>
    <t>IPSAS Issued but not yet Effective</t>
  </si>
  <si>
    <t>(b) where the change affects both the period of the change and future periods, in those periods?</t>
  </si>
  <si>
    <t>(a) where the change affects the period of change only, in that period?</t>
  </si>
  <si>
    <t>3.41 (a)</t>
  </si>
  <si>
    <t>(a) the fact that the statements are separate financial statements and the reasons why those statements are prepared if not required by law, legislation or other authority?</t>
  </si>
  <si>
    <t>(b) a list of significant controlled entities, jointly controlled entities and associates, including the name, the jurisdiction in which the entity operates (where it is different from that of the controlling entity), proportion of ownership interest and, where that interest is in the form of shares, the proportion of voting power held (only where this is different from the proportionate ownership interest)?</t>
  </si>
  <si>
    <t xml:space="preserve">6.64 </t>
  </si>
  <si>
    <t>Have investments in associates been accounted for using the equity method (except where the investments meet one of the criteria listed in IPSAS 7.19, as noted below)?</t>
  </si>
  <si>
    <t>7.19 (a)</t>
  </si>
  <si>
    <t>7.19 (b)</t>
  </si>
  <si>
    <t>7.19 (c) (i) - (iv)</t>
  </si>
  <si>
    <t>3.49</t>
  </si>
  <si>
    <t>3.50</t>
  </si>
  <si>
    <t>Has the accounting policy been applied to an entire class of property, plant and equipment?</t>
  </si>
  <si>
    <t>Has either the cost model (IPSAS 17.43) or the revaluation model (IPSAS 17.44) been chosen as the accounting policy?</t>
  </si>
  <si>
    <t>17.42</t>
  </si>
  <si>
    <t>Where the cost model has been applied, have items of property, plant and equipment been recorded (after recognition) at cost less accumulated depreciation and accumulated impairment losses?</t>
  </si>
  <si>
    <t xml:space="preserve">Where the revaluation model has been applied, have items of property, plant and equipment whose fair value can be measured reliably been recorded at a revalued amount, being their fair value at the date of the revaluation less any subsequent accumulated depreciation and subsequent accumulated impairment losses? </t>
  </si>
  <si>
    <t>17.52</t>
  </si>
  <si>
    <t>Have increases in the carrying amount of a class of assets that result from revaluation that reverse a revaluation decrease of the same class of assets previously recognized in surplus or deficit, has the increase been recognized in surplus or deficit to the extent that it reverses that decrease?</t>
  </si>
  <si>
    <t xml:space="preserve">Have revaluation increases and decreases relating to individual assets within a class of property, plant and equipment been offset against one another within that class? </t>
  </si>
  <si>
    <t>Note: revaluation increases and decreases relating to individual assets must not be offset against revaluation increases and decreases in different classes of property, plant and equipment.</t>
  </si>
  <si>
    <t>Has each part of an item of property, plant and equipment with a cost that is significant in relation to the total cost of the item, been depreciated separately?</t>
  </si>
  <si>
    <t>17.59</t>
  </si>
  <si>
    <t>Has the depreciation charge for each period been recognized in surplus or deficit, except where it is included in the carrying amount of another asset?</t>
  </si>
  <si>
    <t>17.64</t>
  </si>
  <si>
    <t>Depreciation Amount and Depreciation Period</t>
  </si>
  <si>
    <t>Have the residual value and the useful life of an asset been reviewed at least at each annual reporting date?</t>
  </si>
  <si>
    <t>Have the depreciable amounts of assets been allocated on a systematic basis over their useful lives?</t>
  </si>
  <si>
    <t>17.67</t>
  </si>
  <si>
    <t>Depreciation Method</t>
  </si>
  <si>
    <t xml:space="preserve">Has the depreciation method used for each asset reflected the pattern in which the asset’s economic benefits or service potential has been expected to be consumed by the entity? </t>
  </si>
  <si>
    <t>Compensation for impairment</t>
  </si>
  <si>
    <t>Has compensation from third parties for items of property, plant and equipment that were impaired, lost or given up, been included in surplus or deficit when the compensation becomes receivable?</t>
  </si>
  <si>
    <t>17.80</t>
  </si>
  <si>
    <t xml:space="preserve">Has the carrying amount of items of property, plant and equipment been derecognized on disposal? </t>
  </si>
  <si>
    <t xml:space="preserve">Has the carrying amount of items of property, plant and equipment been derecognized where no future economic benefits or service potential is expected from their use or disposal? </t>
  </si>
  <si>
    <t>Note: gains should not be classified as revenue.</t>
  </si>
  <si>
    <t>Have gains or losses arising from the derecognition of items of property, plant and equipment been determined as the difference between the net disposal proceeds, if any, and the carrying amount of the items?</t>
  </si>
  <si>
    <t xml:space="preserve">Where the results and financial position have been translated from a functional currency that is the currency of a hyperinflationary economy into a different presentation currency, have the following procedures been used: </t>
  </si>
  <si>
    <t>Where the results and financial position have been translated from a functional currency (where it is not the currency of a hyperinflationary economy) into a different presentation currency, have the following procedures been used:</t>
  </si>
  <si>
    <t>Use of a Presentation Currency other than the Functional Currency - Translation to the Presentation Currency</t>
  </si>
  <si>
    <t>Where a foreign entity has been disposed of, has the cumulative amount of the exchange differences which have been deferred in the separate component of net assets/equity relating to that foreign operation, been recognized in surplus or deficit when the gain or loss on disposal is recognized?</t>
  </si>
  <si>
    <t>27.16</t>
  </si>
  <si>
    <t>27.17</t>
  </si>
  <si>
    <t>27.18</t>
  </si>
  <si>
    <t>Gains and Losses</t>
  </si>
  <si>
    <t>27.30</t>
  </si>
  <si>
    <t>27.32</t>
  </si>
  <si>
    <t>Inability to Measure Fair Value Reliably</t>
  </si>
  <si>
    <t>21.69</t>
  </si>
  <si>
    <t>21.70</t>
  </si>
  <si>
    <t>21.77 (a)</t>
  </si>
  <si>
    <t>21.76 (a)</t>
  </si>
  <si>
    <t>21.76 (b)</t>
  </si>
  <si>
    <t>21.77 (b)</t>
  </si>
  <si>
    <t>21.77 (c)</t>
  </si>
  <si>
    <t>21.77 (d)</t>
  </si>
  <si>
    <t>21.77 (e)</t>
  </si>
  <si>
    <t>21.77 (f)</t>
  </si>
  <si>
    <t>21.77 (g)</t>
  </si>
  <si>
    <t>21.78 (a)</t>
  </si>
  <si>
    <t>21.78 (b)</t>
  </si>
  <si>
    <t>26.25 (a)</t>
  </si>
  <si>
    <t>Has an analysis of expenses, using a classification based (as appropriate) on either the nature of expenses or their function within the entity,  been presented either on the face of the statement of financial performance or in the notes?</t>
  </si>
  <si>
    <t>Where significant cash and cash equivalent balances that are not available for use by the economic entity are held by the entity, has a management commentary been provided in the notes?</t>
  </si>
  <si>
    <t>Has an explanation of the budgetary basis and classification basis adopted in the approved budget been disclosed in the notes?</t>
  </si>
  <si>
    <t>Where the financial statements and the budget are not prepared on a comparable basis, has a reconciliation of the actual amounts presented on a comparable basis to the budget and the actual amounts presented in the financial statements, been disclosed on the face of the statement of comparison of budget and actual amounts or in the notes?</t>
  </si>
  <si>
    <r>
      <t xml:space="preserve">Note: IPSAS 17 </t>
    </r>
    <r>
      <rPr>
        <sz val="12"/>
        <color indexed="12"/>
        <rFont val="Arial"/>
        <family val="2"/>
      </rPr>
      <t>Property, Plant and Equipment</t>
    </r>
    <r>
      <rPr>
        <i/>
        <sz val="12"/>
        <color indexed="12"/>
        <rFont val="Arial"/>
        <family val="2"/>
      </rPr>
      <t xml:space="preserve"> requires an entity to apply the general asset recognition principle to all property, plant and equipment costs at the time they are incurred, including initial costs and subsequent expenditures (see IPSAS 17.14, 17.19, 17.22, 17.24 to 25). Previously, IPSAS 17 </t>
    </r>
    <r>
      <rPr>
        <sz val="12"/>
        <color indexed="12"/>
        <rFont val="Arial"/>
        <family val="2"/>
      </rPr>
      <t>Property, Plant and Equipment</t>
    </r>
    <r>
      <rPr>
        <i/>
        <sz val="12"/>
        <color indexed="12"/>
        <rFont val="Arial"/>
        <family val="2"/>
      </rPr>
      <t xml:space="preserve"> contained two recognition principles - one applied to initial costs while another applied to subsequent expenditures.</t>
    </r>
  </si>
  <si>
    <t>2.32 (a)</t>
  </si>
  <si>
    <t>2.32 (b)</t>
  </si>
  <si>
    <t>2.35 (a)</t>
  </si>
  <si>
    <t>2.35 (b)</t>
  </si>
  <si>
    <t>2.35 (c)</t>
  </si>
  <si>
    <r>
      <t xml:space="preserve">A controlling entity or its controlled entity may be an investor in an associate or a venturer in a jointly controlled entity. In such cases, consolidated financial statements prepared and presented in accordance with IPSAS 6 </t>
    </r>
    <r>
      <rPr>
        <i/>
        <sz val="12"/>
        <rFont val="Arial"/>
        <family val="2"/>
      </rPr>
      <t>Consolidated and Separate Financial Statements</t>
    </r>
    <r>
      <rPr>
        <sz val="12"/>
        <rFont val="Arial"/>
        <family val="2"/>
      </rPr>
      <t xml:space="preserve"> are also prepared so as to comply with IPSAS 7 </t>
    </r>
    <r>
      <rPr>
        <i/>
        <sz val="12"/>
        <rFont val="Arial"/>
        <family val="2"/>
      </rPr>
      <t>Investments in Associates</t>
    </r>
    <r>
      <rPr>
        <sz val="12"/>
        <rFont val="Arial"/>
        <family val="2"/>
      </rPr>
      <t xml:space="preserve"> and IPSAS 8 </t>
    </r>
    <r>
      <rPr>
        <i/>
        <sz val="12"/>
        <rFont val="Arial"/>
        <family val="2"/>
      </rPr>
      <t>Interests in Joint Ventures</t>
    </r>
    <r>
      <rPr>
        <sz val="12"/>
        <rFont val="Arial"/>
        <family val="2"/>
      </rPr>
      <t>.
Separate financial statements are those prepared and presented in addition to consolidated financial statements, financial statements in which investments are accounted for using the equity method and financial statements in which the venturer’s interests in joint ventures are proportionately consolidated. Separate financial statements need not be appended to, or accompany, those financial statements.</t>
    </r>
  </si>
  <si>
    <r>
      <t xml:space="preserve">Where an entity incurs some cost in relation to revenue arising from a non-exchange transaction, the revenue is the gross inflow of future economic benefits or service potential, and any outflow of resources is recognized as a cost of the transaction. For example, if a reporting entity is required to pay delivery and installation costs in relation to the transfer of an item of plant to it from another entity, those costs are recognized separately from revenue arising from the transfer of the item of plant. Delivery and installation costs are included in the amount recognized as an asset, in accordance with IPSAS 17 </t>
    </r>
    <r>
      <rPr>
        <i/>
        <sz val="12"/>
        <rFont val="Arial"/>
        <family val="2"/>
      </rPr>
      <t>Property, Plant and Equipment</t>
    </r>
    <r>
      <rPr>
        <sz val="12"/>
        <rFont val="Arial"/>
        <family val="2"/>
      </rPr>
      <t>.</t>
    </r>
  </si>
  <si>
    <t>1.88 (c)</t>
  </si>
  <si>
    <t>(a) the title of the IPSAS?</t>
  </si>
  <si>
    <t>Under statistical bases of financial reporting the public sector comprises the general government sector (GGS), the public financial corporations (PFC) sector and the public non-financial corporations (PNFC) sector. Additional subgroups within these sectors may be identified for statistical analytical purposes.</t>
  </si>
  <si>
    <r>
      <t xml:space="preserve">In the extremely rare circumstances in which management concludes that compliance with a requirement in an IPSAS would be so misleading that it would conflict with the objective of financial statements set out in IPSAS 1 </t>
    </r>
    <r>
      <rPr>
        <i/>
        <sz val="12"/>
        <rFont val="Arial"/>
        <family val="2"/>
      </rPr>
      <t>Presentation of Financial Statements</t>
    </r>
    <r>
      <rPr>
        <sz val="12"/>
        <rFont val="Arial"/>
        <family val="2"/>
      </rPr>
      <t>, and where the relevant regulatory framework requires, or otherwise does not prohibit, such a departure, has the following been disclosed:</t>
    </r>
  </si>
  <si>
    <r>
      <t xml:space="preserve">(c) the title of the IPSAS from which the entity has departed, the nature of the departure, including the treatment that the IPSAS would require, the reason why that treatment would be so misleading in the circumstances that it would conflict with the objective of financial statements set out in IPSAS 1 </t>
    </r>
    <r>
      <rPr>
        <i/>
        <sz val="12"/>
        <rFont val="Arial"/>
        <family val="2"/>
      </rPr>
      <t>Presentation of Financial Statements</t>
    </r>
    <r>
      <rPr>
        <sz val="12"/>
        <rFont val="Arial"/>
        <family val="2"/>
      </rPr>
      <t>, and the treatment adopted?</t>
    </r>
  </si>
  <si>
    <t>25.121</t>
  </si>
  <si>
    <t>Curtailments and Settlements</t>
  </si>
  <si>
    <t>25.129</t>
  </si>
  <si>
    <t>25.129 (b)</t>
  </si>
  <si>
    <t>25.129 (c)</t>
  </si>
  <si>
    <t>25.130</t>
  </si>
  <si>
    <t>25.129 (a)</t>
  </si>
  <si>
    <t>25.136</t>
  </si>
  <si>
    <t>25.140</t>
  </si>
  <si>
    <t>(b) have translation differences that arose before the date of first adoption of IPSASs been excluded from, and later translation differences included in, gains and losses on subsequent disposal of any foreign operations?</t>
  </si>
  <si>
    <t>4.66 (a)</t>
  </si>
  <si>
    <t>4.66 (b)</t>
  </si>
  <si>
    <t>K1.2</t>
  </si>
  <si>
    <t>K1.3</t>
  </si>
  <si>
    <r>
      <t xml:space="preserve">Where the adoption of IPSAS 5 </t>
    </r>
    <r>
      <rPr>
        <i/>
        <sz val="12"/>
        <rFont val="Arial"/>
        <family val="2"/>
      </rPr>
      <t>Borrowing Costs</t>
    </r>
    <r>
      <rPr>
        <sz val="12"/>
        <rFont val="Arial"/>
        <family val="2"/>
      </rPr>
      <t xml:space="preserve"> constitutes a change in accounting policy, have the entity's financial statements been adjusted in accordance with IPSAS 3 </t>
    </r>
    <r>
      <rPr>
        <i/>
        <sz val="12"/>
        <rFont val="Arial"/>
        <family val="2"/>
      </rPr>
      <t xml:space="preserve">Accounting Policies, Changes in Accounting Estimates and Errors, </t>
    </r>
    <r>
      <rPr>
        <sz val="12"/>
        <rFont val="Arial"/>
        <family val="2"/>
      </rPr>
      <t xml:space="preserve">or alternatively, where the entity has followed the allowed alternative treatment, have only those borrowing costs incurred after the effective date of IPSAS 5 </t>
    </r>
    <r>
      <rPr>
        <i/>
        <sz val="12"/>
        <rFont val="Arial"/>
        <family val="2"/>
      </rPr>
      <t xml:space="preserve">Borrowing Costs </t>
    </r>
    <r>
      <rPr>
        <sz val="12"/>
        <rFont val="Arial"/>
        <family val="2"/>
      </rPr>
      <t>which meet the criteria for capitalization been capitalized?</t>
    </r>
  </si>
  <si>
    <t>Note: this section applies to the preparation and presentation of consolidated financial statements for an economic entity, and to accounting for controlled entities, jointly controlled entities and associates when an entity elects, or is required by local regulations, to present separate financial statements.</t>
  </si>
  <si>
    <t>6.1
6.3</t>
  </si>
  <si>
    <t>Where the transitional provision allowing non-compliance with IPSAS 6.45 has been applied, has the fact that not all balances and transactions occurring between entities within the economic entity have been eliminated, been disclosed?</t>
  </si>
  <si>
    <t>Note (1): entities are not required to comply with the requirement in IPSAS 6.45 concerning the elimination of balances and transactions between entities within the economic entity for reporting periods beginning on a date within three years following the date of first adoption of accrual accounting in accordance with IPSASs.</t>
  </si>
  <si>
    <t>Note (2): transitional provisions in IPSAS 6 (2000) provide entities with a period of up to three years to fully eliminate balances and transactions between entities within the economic entity from the date of its first application. Entities that have previously applied IPSAS 6 (2000) may continue to take advantage of this three-year transitional period from the date of first application of IPSAS 6 (2000).</t>
  </si>
  <si>
    <t>Transactions in which one entity receives assets or services, or has liabilities extinguished, and directly gives approximately equal value (primarily in the form of cash, goods, services, or use of assets) to another entity in exchange.</t>
  </si>
  <si>
    <t>12.9</t>
  </si>
  <si>
    <r>
      <t xml:space="preserve">The estimated selling price in the ordinary course of operations less the estimated costs of completion and the estimated costs necessary to make the sale, exchange or distribution. </t>
    </r>
    <r>
      <rPr>
        <i/>
        <sz val="12"/>
        <color indexed="12"/>
        <rFont val="Arial"/>
        <family val="2"/>
      </rPr>
      <t>[For further explanation of "net realizable value", please refer to "Commentary on key terms".]</t>
    </r>
  </si>
  <si>
    <r>
      <t>A contract that exposes the insurer to identified risks of loss from events or circumstances occurring or discovered within a specified period, including death (in the case of an annuity, the survival of the annuitant), sickness, disability, property damage, injury to others and interruption of operations.</t>
    </r>
    <r>
      <rPr>
        <i/>
        <sz val="12"/>
        <color indexed="12"/>
        <rFont val="Arial"/>
        <family val="2"/>
      </rPr>
      <t xml:space="preserve"> [For further explanation of "contract and contractual", please refer to "Commentary on key terms".]</t>
    </r>
  </si>
  <si>
    <t>Have the accounting policies adopted for the recognition of revenue, including the methods adopted to determine the stage of completion of transactions involving the rendering of services, been disclosed?</t>
  </si>
  <si>
    <t>Has the amount of revenue arising from each significant category of revenue recognized during the period been disclosed - i.e.:</t>
  </si>
  <si>
    <t>Where those responsible for the preparation of the financial statements are aware, in making their assessment, of material uncertainties related to events or conditions which may cast significant doubt upon the entity’s ability to continue as a going concern, have those uncertainties been disclosed?</t>
  </si>
  <si>
    <t>C3.4</t>
  </si>
  <si>
    <t>E1.8</t>
  </si>
  <si>
    <t>E1.9</t>
  </si>
  <si>
    <t>2.37</t>
  </si>
  <si>
    <t>2.36</t>
  </si>
  <si>
    <t>Foreign Currency Cash Flows</t>
  </si>
  <si>
    <t>THE EFFECTS OF CHANGES IN FOREIGN EXCHANGE RATES</t>
  </si>
  <si>
    <t>IPSAS 4</t>
  </si>
  <si>
    <t>INVENTORIES</t>
  </si>
  <si>
    <t xml:space="preserve">Measurement of Inventories
</t>
  </si>
  <si>
    <t>C2.6</t>
  </si>
  <si>
    <t>C2.7</t>
  </si>
  <si>
    <t>C2.8</t>
  </si>
  <si>
    <t>Government Business Enterprises</t>
  </si>
  <si>
    <t>(b) the types of transactions that have occurred?</t>
  </si>
  <si>
    <t>(c) the elements of the transactions necessary to clarify the significance of these transactions to the entity's operations and sufficient to enable the financial statements to provide relevant and reliable information for decision making and accountability purposes?</t>
  </si>
  <si>
    <t>Have items of a similar nature been disclosed in aggregate (except where separate disclosure is necessary to provide relevant and reliable information for decision making and accountability purposes)?</t>
  </si>
  <si>
    <t>Have assets been classified as current assets where they are:</t>
  </si>
  <si>
    <r>
      <t xml:space="preserve">An asset that necessarily takes a substantial period of time to get ready for its intended use or sale. </t>
    </r>
    <r>
      <rPr>
        <i/>
        <sz val="12"/>
        <color indexed="12"/>
        <rFont val="Arial"/>
        <family val="2"/>
      </rPr>
      <t>[For further explanation of "qualifying assets", please refer to "Commentary on key terms".]</t>
    </r>
  </si>
  <si>
    <r>
      <t xml:space="preserve">Any consideration or benefit derived directly or indirectly by key management personnel from the reporting entity for services provided in their capacity as members of the governing body or otherwise as employees of the reporting entity. </t>
    </r>
    <r>
      <rPr>
        <i/>
        <sz val="12"/>
        <color indexed="12"/>
        <rFont val="Arial"/>
        <family val="2"/>
      </rPr>
      <t>[For further explanation of "remuneration of key management personnel", please refer to "Commentary on key terms".]</t>
    </r>
  </si>
  <si>
    <r>
      <t xml:space="preserve">A distinguishable activity or group of activities of an entity for which it is appropriate to separately report financial information for the purpose of evaluating the entity’s past performance in achieving its objectives and for making decisions about the future allocation of resources. </t>
    </r>
    <r>
      <rPr>
        <i/>
        <sz val="12"/>
        <color indexed="12"/>
        <rFont val="Arial"/>
        <family val="2"/>
      </rPr>
      <t>[For further explanation of "segment", please refer to "Commentary on key terms".]</t>
    </r>
  </si>
  <si>
    <t>A possible asset that arises from past events and whose existence will be confirmed only by the occurrence or non-occurrence of one or more uncertain future events not wholly within the control of the entity.</t>
  </si>
  <si>
    <t>Executory contracts</t>
  </si>
  <si>
    <t>(c) where the entity accounts for an allocation of the net defined benefit cost in accordance with IPSAS 25.40, all the information about the plan as a whole in accordance with IPSAS 25.140 to 25.142?</t>
  </si>
  <si>
    <t xml:space="preserve">(d) where the entity accounts for the contribution payable for the period, the information about the plan as a whole required in accordance with IPSAS 25.141 (b) to (e), (j), (n), (o), (q) and 25.142? </t>
  </si>
  <si>
    <t>Note: the other disclosures required by IPSAS 25.141 do not apply.</t>
  </si>
  <si>
    <t xml:space="preserve">Have post-employment benefits under state plans been accounted for in the same way as for a multi-employer plan (see IPSAS 25.32 and 25.33)? </t>
  </si>
  <si>
    <t xml:space="preserve">Have post-employment benefits under composite social security programs been accounted for in the same way as for a multi-employer plan (see IPSAS 25.32 and 25.33)? </t>
  </si>
  <si>
    <t>Except where the fair value cannot be measured reliably, have biological assets been measured on initial recognition and at each reporting date at fair value less costs to sell?</t>
  </si>
  <si>
    <t>Where they have been acquired through a non-exchange transaction, have biological assets been measured on initial recognition and at each reporting date at fair value less costs to sell?</t>
  </si>
  <si>
    <t>Note: where non-current biological assets meet the criteria to be classified as held for sale (or is included in a disposal group that is classified as held for sale) in accordance with the relevant international or national accounting standard dealing with non-current assets held for sale and discontinued operations, it is presumed that fair value can be measured reliably.</t>
  </si>
  <si>
    <t>Has the aggregate gain or loss arising during the current period from the change in fair value less costs to sell of biological assets been disclosed?</t>
  </si>
  <si>
    <t xml:space="preserve">Has the aggregate gain or loss arising during the current period on initial recognition of biological assets and agricultural produce been disclosed? </t>
  </si>
  <si>
    <t xml:space="preserve">Has a description of biological assets that distinguishes between consumable and bearer biological assets been provided? </t>
  </si>
  <si>
    <t>Has a description between biological assets held for sale and those held for distribution at no charge or for a nominal charge been provided?</t>
  </si>
  <si>
    <t>Where not disclosed elsewhere in information published with the financial statements, has the following been described:</t>
  </si>
  <si>
    <t xml:space="preserve">(a) the nature of its activities involving each group of biological assets? </t>
  </si>
  <si>
    <t>(b) non-financial measures or estimates of the physical quantities of:</t>
  </si>
  <si>
    <t>(i) each group of biological assets at the end of the period?</t>
  </si>
  <si>
    <t>(ii) output of agricultural produce during the period?</t>
  </si>
  <si>
    <t>Have the methods and significant assumptions applied in determining the fair value of each group of agricultural produce at the point of harvest and each group of biological assets been disclosed?</t>
  </si>
  <si>
    <t>Has the fair value less costs to sell of agricultural produce harvested during the period, determined at the point of harvest, been disclosed?</t>
  </si>
  <si>
    <t>(a) the existence and carrying amounts of biological assets whose title is restricted?</t>
  </si>
  <si>
    <t>(b) the carrying amounts of biological assets pledged as security for liabilities?</t>
  </si>
  <si>
    <t>(c) the nature and extent of restrictions on the entity’s use or capacity to sell biological assets?</t>
  </si>
  <si>
    <t xml:space="preserve">(d) the amount of commitments for the development or acquisition of biological assets? </t>
  </si>
  <si>
    <t>(e) financial risk management strategies related to agricultural activity?</t>
  </si>
  <si>
    <t>Has a reconciliation of changes in the carrying amount of biological assets between the beginning and the end of the current period been presented?</t>
  </si>
  <si>
    <t>Has the following been included in this reconciliation:</t>
  </si>
  <si>
    <t>(a) the gain or loss arising from changes in fair value less costs to sell, disclosed separately for bearer biological assets and consumable biological assets?</t>
  </si>
  <si>
    <t>(b) increases due to purchases?</t>
  </si>
  <si>
    <t>(c) increases due to assets acquired through non-exchange transactions?</t>
  </si>
  <si>
    <t>(d) decreases attributable to sales and biological assets classified as held for sale (or included in a disposal group that is classified as held for sale) in accordance with the relevant international or national standard dealing with non-current assets held for sale and discontinued operations?</t>
  </si>
  <si>
    <t>(e) decreases due to distributions at no charge or for a nominal charge?</t>
  </si>
  <si>
    <t>(f) decreases due to harvest?</t>
  </si>
  <si>
    <t>(g) increases resulting from entity combinations?</t>
  </si>
  <si>
    <t xml:space="preserve">(h) net exchange differences arising on the translation of financial statements into a different presentation currency, and on the translation of a foreign operation into the presentation currency of the reporting entity? </t>
  </si>
  <si>
    <t>(a) a description of the biological assets?</t>
  </si>
  <si>
    <t>(b) an explanation of why fair value cannot be measured reliably?</t>
  </si>
  <si>
    <t>(d) the depreciation method used?</t>
  </si>
  <si>
    <t xml:space="preserve">(e) the useful lives or the depreciation rates used? </t>
  </si>
  <si>
    <t>(f) the gross carrying amount and the accumulated depreciation (aggregated with accumulated impairment losses) at the beginning and end of the period?</t>
  </si>
  <si>
    <t>Where biological assets have been measured at their cost less any accumulated depreciation and any accumulated impairment losses (see IPSAS 29.34) at the end of the period, has the following been disclosed:</t>
  </si>
  <si>
    <t>(i) amounts related to biological assets that have been measured at their cost less any accumulated depreciation and any accumulated impairment losses (see IPSAS 29.34) during the current period?</t>
  </si>
  <si>
    <t>(j) the amounts related to biological assets that have been measured at their cost less any accumulated depreciation and any accumulated impairment losses (see IPSAS 29.34) during the current period for the following:</t>
  </si>
  <si>
    <t>(A) impairment losses?</t>
  </si>
  <si>
    <t>(B) reversals of impairment lossses?</t>
  </si>
  <si>
    <t>(C) depreciation?</t>
  </si>
  <si>
    <t>27.53</t>
  </si>
  <si>
    <t>27.53 (a)</t>
  </si>
  <si>
    <t>27.53 (b)</t>
  </si>
  <si>
    <t>27.53 (c)</t>
  </si>
  <si>
    <t>Where biological assets have been measured at their cost less any accumulated depreciation and any accumulated impairment losses (see IPSAS 29.34) during the current period, has any gain or loss recognized on disposal been disclosed?</t>
  </si>
  <si>
    <t>Where the fair value of biological assets previously measured at their cost less any accumulated depreciation and any accumulated impairment losses becomes reliably measurable during the current period, has the following been disclosed:</t>
  </si>
  <si>
    <t>(b) an explanation of why fair value has become reliably measurable?</t>
  </si>
  <si>
    <t>(a) the effect of the change?</t>
  </si>
  <si>
    <t>27.54 (a)</t>
  </si>
  <si>
    <t>27.54 (b)</t>
  </si>
  <si>
    <t>27.54 (c)</t>
  </si>
  <si>
    <r>
      <t xml:space="preserve">Have biological assets and agricultural produce been recognized where, and only where:
    (a) the entity controls the asset as a result of past events;
    (b) it is probable that future economic benefits or service potential associated with the asset will flow to the entity; </t>
    </r>
    <r>
      <rPr>
        <b/>
        <sz val="12"/>
        <rFont val="Arial"/>
        <family val="2"/>
      </rPr>
      <t>and</t>
    </r>
    <r>
      <rPr>
        <sz val="12"/>
        <rFont val="Arial"/>
        <family val="2"/>
      </rPr>
      <t xml:space="preserve">
    (c) the fair value or cost of the asset can be measured reliably?</t>
    </r>
  </si>
  <si>
    <r>
      <t xml:space="preserve">Has investment property been recognized as an asset where, and only where:
    (a) it is probable that the future economic benefits or service potential that are associated with the investment property will flow to 
    the entity; </t>
    </r>
    <r>
      <rPr>
        <b/>
        <sz val="12"/>
        <rFont val="Arial"/>
        <family val="2"/>
      </rPr>
      <t>and</t>
    </r>
    <r>
      <rPr>
        <sz val="12"/>
        <rFont val="Arial"/>
        <family val="2"/>
      </rPr>
      <t xml:space="preserve">
    (b) the cost or fair value of the investment property can be measured reliably?</t>
    </r>
  </si>
  <si>
    <r>
      <t xml:space="preserve">Note: such measurement is the cost at that date by applying IPSAS 12 </t>
    </r>
    <r>
      <rPr>
        <sz val="12"/>
        <color indexed="12"/>
        <rFont val="Arial"/>
        <family val="2"/>
      </rPr>
      <t>Inventories</t>
    </r>
    <r>
      <rPr>
        <i/>
        <sz val="12"/>
        <color indexed="12"/>
        <rFont val="Arial"/>
        <family val="2"/>
      </rPr>
      <t>, or another applicable Standard.</t>
    </r>
  </si>
  <si>
    <t>(k) other changes?</t>
  </si>
  <si>
    <t>C9.18</t>
  </si>
  <si>
    <t>C9.19</t>
  </si>
  <si>
    <t>C9.20</t>
  </si>
  <si>
    <t>AGRICULTURE</t>
  </si>
  <si>
    <t>26.22</t>
  </si>
  <si>
    <t>26.23</t>
  </si>
  <si>
    <t>Whether or not there is any indication of impairment, have any intangible assets with an indefinite useful life, or any intangible assets not yet available for use, been tested for impairment annually by comparing the carrying amount with the recoverable amount?</t>
  </si>
  <si>
    <t>(a) during the period, an asset’s market value has declined significantly more than would be expected as a result of the passage of time or normal use?</t>
  </si>
  <si>
    <t>(b) significant changes with an adverse effect on the entity have taken place during the period, or will take place in the near future, in the technological, market, economic, or legal environment in which the entity operates, or in the market to which an asset is dedicated?</t>
  </si>
  <si>
    <t>In assessing whether there is any indication that an asset may be impaired, have the following indications, as a minimum, been considered:</t>
  </si>
  <si>
    <t>(c) market interest rates or other market rates of return on investments have increased during the period, and those increases are likely to affect the discount rate used in calculating an asset’s value in use and decrease the asset’s recoverable amount materially?</t>
  </si>
  <si>
    <t>(d) evidence of obsolescence or physical damage of an asset?</t>
  </si>
  <si>
    <t xml:space="preserve">(e) significant long-term changes with an adverse effect on the entity that have taken place during the period, or are expected to take place in the near future, in the extent to which, or manner in which, an asset is used or is expected to be used? </t>
  </si>
  <si>
    <r>
      <t xml:space="preserve">Where a contract covers a number of assets, has the construction of each asset been treated as a separate construction contract where:
    (a) separate proposals have been submitted for each asset;
    (b) each asset has been subject to separate negotiation and the 
          contractor and customer have been able to accept or reject that 
          part of the contract relating to each asset; </t>
    </r>
    <r>
      <rPr>
        <b/>
        <sz val="12"/>
        <rFont val="Arial"/>
        <family val="2"/>
      </rPr>
      <t>and</t>
    </r>
    <r>
      <rPr>
        <sz val="12"/>
        <rFont val="Arial"/>
        <family val="2"/>
      </rPr>
      <t xml:space="preserve">
    (c) the costs and revenues of each asset can be identified?</t>
    </r>
  </si>
  <si>
    <t xml:space="preserve">Have increases in the carrying amount of a class of assets that result from revaluation been credited directly to revaluation surplus, except where they reverse a revaluation decrease of the same class of assets previously recognized in surplus or deficit? </t>
  </si>
  <si>
    <t>17.55</t>
  </si>
  <si>
    <t>Have the amounts of revaluation decrease that exceed the amount of revaluation surplus of the same class of asset been recognized in surplus or deficit?</t>
  </si>
  <si>
    <t xml:space="preserve">Have the depreciation methods applied to assets been reviewed at least at each annual reporting date? </t>
  </si>
  <si>
    <t>17.82 (a)</t>
  </si>
  <si>
    <t>17.82 (b)</t>
  </si>
  <si>
    <t>(a) the measurement bases used for determining the gross carrying amounts?</t>
  </si>
  <si>
    <t>17.88 (a)</t>
  </si>
  <si>
    <t>(b) the depreciation methods used?</t>
  </si>
  <si>
    <t>17.88 (b)</t>
  </si>
  <si>
    <t>Have those contingent liabilities that arise because the entity is severally liable for all the liabilities of the associate been disclosed?</t>
  </si>
  <si>
    <t>Transactions Between the Entity and a Joint Venture</t>
  </si>
  <si>
    <t>Where the entity is a controlling entity (other than a controlling entity covered by IPSAS 6.63), or has an interest in a jointly controlled entity, or has an investment in an associate, and has prepared separate financial statements, has the following been disclosed in those separate financial statements:</t>
  </si>
  <si>
    <t>Fair Presentation and Compliance with IPSASs</t>
  </si>
  <si>
    <t>(e) a description of the method used to account for the entities listed under IPSAS 16.63 (b)?</t>
  </si>
  <si>
    <t>(c) a description of the method used to account for the entities listed under IPSAS 6.64 (b)?</t>
  </si>
  <si>
    <t>(b) it results in the financial statements providing reliable and more relevant information about the effects of transactions, other events and conditions on the entity’s financial position, financial performance or cash flows?</t>
  </si>
  <si>
    <t>A9</t>
  </si>
  <si>
    <t>A9.1</t>
  </si>
  <si>
    <t>A9.2</t>
  </si>
  <si>
    <t>A9.3</t>
  </si>
  <si>
    <t>A9.4</t>
  </si>
  <si>
    <t>A9.5</t>
  </si>
  <si>
    <t>A9.6</t>
  </si>
  <si>
    <t>Note: where both consolidated financial statements of a government or other economic entity and the separate financial statements of the parent entity are presented together, segment information need be presented only on the basis of the consolidated financial statements.</t>
  </si>
  <si>
    <t>Have provisions been used only for expenditures for which the provisions were originally recognized?</t>
  </si>
  <si>
    <t>Combining and Segmenting Construction Contracts</t>
  </si>
  <si>
    <t>CONSTRUCTION CONTRACTS</t>
  </si>
  <si>
    <t>Contract Revenue</t>
  </si>
  <si>
    <t>11.15 (a)</t>
  </si>
  <si>
    <t>11.15 (b)</t>
  </si>
  <si>
    <t>11.16 (a)</t>
  </si>
  <si>
    <t xml:space="preserve">Contract Costs
</t>
  </si>
  <si>
    <t>11.23 (a)</t>
  </si>
  <si>
    <t>11.23 (b)</t>
  </si>
  <si>
    <t>11.23 (c)</t>
  </si>
  <si>
    <t>Recognition of Contract Revenue and Expenses</t>
  </si>
  <si>
    <t>11.30</t>
  </si>
  <si>
    <t>11.40 (a)</t>
  </si>
  <si>
    <t>11.40 (b)</t>
  </si>
  <si>
    <t>Recognition of Expected Deficits</t>
  </si>
  <si>
    <t>G1.3</t>
  </si>
  <si>
    <t>IPSAS 1</t>
  </si>
  <si>
    <t>IPSAS 2</t>
  </si>
  <si>
    <t>11.50 (a)</t>
  </si>
  <si>
    <t>11.50 (b)</t>
  </si>
  <si>
    <t>11.51 (a)</t>
  </si>
  <si>
    <t>11.51 (b)</t>
  </si>
  <si>
    <t>11.51 (c)</t>
  </si>
  <si>
    <t>11.53 (a)</t>
  </si>
  <si>
    <t>11.53 (b)</t>
  </si>
  <si>
    <t>IPSAS 12</t>
  </si>
  <si>
    <t>(a) property, plant and equipment?</t>
  </si>
  <si>
    <t>(a) the measurement basis (or bases) used in preparing the financial statements?</t>
  </si>
  <si>
    <t>(b) the extent to which the entity has applied any transitional provisions in any IPSAS?</t>
  </si>
  <si>
    <t>A3.6</t>
  </si>
  <si>
    <t>A4.2</t>
  </si>
  <si>
    <t>A4.3</t>
  </si>
  <si>
    <t>Changes in Accounting Policies</t>
  </si>
  <si>
    <t>5.20</t>
  </si>
  <si>
    <t>5.23</t>
  </si>
  <si>
    <t>5.25</t>
  </si>
  <si>
    <t>5.38</t>
  </si>
  <si>
    <t>GOING CONCERN</t>
  </si>
  <si>
    <t>CONSISTENCY OF PRESENTATION</t>
  </si>
  <si>
    <t>A5</t>
  </si>
  <si>
    <t>A6</t>
  </si>
  <si>
    <t>MATERIALITY AND AGGREGATION</t>
  </si>
  <si>
    <t>A6.1</t>
  </si>
  <si>
    <t>A5.1</t>
  </si>
  <si>
    <t>A7</t>
  </si>
  <si>
    <t>OFFSETTING</t>
  </si>
  <si>
    <t>A7.1</t>
  </si>
  <si>
    <t>A7.2</t>
  </si>
  <si>
    <t>1.55</t>
  </si>
  <si>
    <t>A8</t>
  </si>
  <si>
    <t>A8.1</t>
  </si>
  <si>
    <t>A8.2</t>
  </si>
  <si>
    <t>1.66</t>
  </si>
  <si>
    <t>A1.10</t>
  </si>
  <si>
    <t>A1.11</t>
  </si>
  <si>
    <t>A1.12</t>
  </si>
  <si>
    <t>1.71</t>
  </si>
  <si>
    <t>IPSAS 7</t>
  </si>
  <si>
    <t>ACCOUNTING FOR INVESTMENTS IN ASSOCIATES</t>
  </si>
  <si>
    <t>Consolidated Financial Statements</t>
  </si>
  <si>
    <t>A1.8</t>
  </si>
  <si>
    <t>A1.9</t>
  </si>
  <si>
    <t>A2</t>
  </si>
  <si>
    <t>1.76</t>
  </si>
  <si>
    <t xml:space="preserve">Classification of Leases </t>
  </si>
  <si>
    <t xml:space="preserve">Where leases transfer substantially all the risks and rewards incidental to ownership, have they been classified as finance leases? </t>
  </si>
  <si>
    <t xml:space="preserve">Where leases do not transfer substantially all the risks and rewards incidental to ownership, have they been classified as operating leases? </t>
  </si>
  <si>
    <t>13.13</t>
  </si>
  <si>
    <t>13.14</t>
  </si>
  <si>
    <t>Have contingent rents been charged as expenses in the periods in which they have been incurred?</t>
  </si>
  <si>
    <t xml:space="preserve">Has the depreciation policy for depreciable leased assets been consistent with that for depreciable assets that are owned?  </t>
  </si>
  <si>
    <t>Where contracts are onerous, have the present obligations (net of recoveries) under the contracts been recognized and measured as provisions?</t>
  </si>
  <si>
    <t>19.93 (a) - (b)</t>
  </si>
  <si>
    <t>Have only the direct expenditures arising from the restructuring been include in restructuring provisions?</t>
  </si>
  <si>
    <t>(a) the domicile and legal form of the entity, and the jurisdiction within which it operates?</t>
  </si>
  <si>
    <t>Where the entity ceases to have joint control over, or have significant influence in, a jointly controlled entity, has the use of the equity method been discontinued from the date on which control or influence ceased?</t>
  </si>
  <si>
    <t>Where the entity contributes or sells assets to a joint venture, has the recognition of any portion of a gain or loss from the transaction reflected the substance of the transaction?</t>
  </si>
  <si>
    <t>(c) the amount of any deferred or unrecognized gain or loss and the expected timing of recognition as revenue or expense?</t>
  </si>
  <si>
    <t xml:space="preserve">Where they are likely to enhance financial statement users’ understanding of financial instruments, have the following disclosures been made: </t>
  </si>
  <si>
    <r>
      <t xml:space="preserve">situation may arise where a government establishes a property management entity to manage government office buildings. The buildings are then leased out to other government entities on a commercial basis. In the financial statements of the property management entity, the property would be accounted for as investment property. However, in the consolidated financial statements of the government the property would be accounted for as property, plant and equipment in accordance with IPSAS 17 </t>
    </r>
    <r>
      <rPr>
        <i/>
        <sz val="12"/>
        <rFont val="Arial"/>
        <family val="2"/>
      </rPr>
      <t>Property, Plant and Equipment</t>
    </r>
    <r>
      <rPr>
        <sz val="12"/>
        <rFont val="Arial"/>
        <family val="2"/>
      </rPr>
      <t>.</t>
    </r>
  </si>
  <si>
    <t>IPSAS 17</t>
  </si>
  <si>
    <t>In the absence of an IPSAS that specifically applies to a transaction, other event or condition, has management used its judgment in developing and applying an accounting policy that results in information that is: (a) relevant to the decision-making needs of users; and (b) reliable?</t>
  </si>
  <si>
    <t>3.12 (b)</t>
  </si>
  <si>
    <t>3.16</t>
  </si>
  <si>
    <t xml:space="preserve">Has the entity selected and applied its accounting policies consistently for similar transactions, other events and conditions? </t>
  </si>
  <si>
    <t>1.132 (a)</t>
  </si>
  <si>
    <t>1.132 (b)</t>
  </si>
  <si>
    <t>1.132 (c)</t>
  </si>
  <si>
    <t>(d) where not disclosed separately on the face of the statement of financial performance, the amount of compensation from third parties for items of property, plant and equipment that were impaired, lost or given up that has been included in surplus or deficit?</t>
  </si>
  <si>
    <t>Note: the disclosure of the following is encouraged:</t>
  </si>
  <si>
    <t>(a) the carrying amount of temporarily idle property, plant and equipment;</t>
  </si>
  <si>
    <t>(b) the gross carrying amount of any fully depreciated property, plant and equipment that is still in use;</t>
  </si>
  <si>
    <t>(d) where the cost model is used, the fair value of property, plant and equipment where this is materially different from the carrying amount.</t>
  </si>
  <si>
    <t xml:space="preserve">(c) the carrying amount of property, plant and equipment retired from active use and held for disposal; </t>
  </si>
  <si>
    <t>17.94 (a)</t>
  </si>
  <si>
    <t>17.94 (b)</t>
  </si>
  <si>
    <t>17.94 (c)</t>
  </si>
  <si>
    <t>17.94 (d)</t>
  </si>
  <si>
    <t>C2.28</t>
  </si>
  <si>
    <t>C2.29</t>
  </si>
  <si>
    <t>C2.30</t>
  </si>
  <si>
    <t>I1.2</t>
  </si>
  <si>
    <t>There are also additional transactions where it is not immediately clear whether they are exchange or non-exchange transactions. In these cases an examination of the substance of the transaction will determine if they are exchange or non-exchange transactions. For example, the sale of goods is normally classified as an exchange transaction. If, however, the transaction is conducted at a subsidized price, that is, a price that is not approximately equal to the fair value of the goods sold, that transaction falls within the definition of a non-exchange transaction. In determining whether the substance of a transaction is that of a non-exchange or an exchange transaction, professional judgment is exercised. In addition, entities may receive trade discounts, quantity discounts, or other reductions in the quoted price of assets for a variety of reasons. These reductions in price do not necessarily mean that the transaction is a non-exchange transaction.</t>
  </si>
  <si>
    <t>There is a further group of non-exchange transactions where the entity may provide some consideration directly in return for the resources received, but that consideration does not approximate the fair value of the resources received. In these cases the entity determines whether there is a combination of exchange and non-exchange transactions, each component of which is recognized separately.</t>
  </si>
  <si>
    <t>(c) the average aggregate carrying amount during the year of recognized financial assets and financial liabilities, the average aggregate principal, stated, notional or other similar amount during the year of unrecognized financial assets and financial liabilities, and the average aggregate fair value during the year of all financial assets and financial liabilities, particularly where the amounts on hand at the reporting date are unrepresentative of amounts on hand during the year?</t>
  </si>
  <si>
    <t>Note (2): a constructive obligation to restructure arises only where an entity:
    (a) has a detailed formal plan for the restructuring, identifying at 
         least:
        (i) the activity/operating unit or part of an activity/operating unit 
            concerned;
        (ii) the principal locations affected;
        (iii) the location, function, and approximate number of 
              employees who will be compensated for terminating their 
              services;
        (iv) the expenditures that will be undertaken; and
        (v) when the plan will be implemented; and
    (b) has raised a valid expectation in those affected that it will carry 
          out the restructuring by starting to implement that plan or 
          announcing its main features to those affected by it.</t>
  </si>
  <si>
    <r>
      <t xml:space="preserve">Note (1): direct expenditures arising from the restructuring are those that are both:
    (a) necessarily entailed by the restructuring; </t>
    </r>
    <r>
      <rPr>
        <b/>
        <i/>
        <sz val="12"/>
        <color indexed="12"/>
        <rFont val="Arial"/>
        <family val="2"/>
      </rPr>
      <t>and</t>
    </r>
    <r>
      <rPr>
        <i/>
        <sz val="12"/>
        <color indexed="12"/>
        <rFont val="Arial"/>
        <family val="2"/>
      </rPr>
      <t xml:space="preserve">
    (b) not associated with the ongoing activities of the entity.</t>
    </r>
  </si>
  <si>
    <t>Has the entity recognized an asset in respect of taxes when the taxable event occurs and where the asset recognition criteria are met?</t>
  </si>
  <si>
    <t>Cash equivalents are held for the purpose of meeting short-term cash commitments rather than for investment or other purposes. For an investment to qualify as a cash equivalent it must be readily convertible to a known amount of cash and be subject to an insignificant risk of changes in value. Therefore, an investment normally qualifies as a cash equivalent only where it has a short maturity of, say, three months or less from the date of acquisition. Equity investments are excluded from cash equivalents unless they are, in substance, cash equivalents.</t>
  </si>
  <si>
    <r>
      <t xml:space="preserve">Where the proportionate consolidation treatment set out in IPSAS 8 </t>
    </r>
    <r>
      <rPr>
        <i/>
        <sz val="12"/>
        <rFont val="Arial"/>
        <family val="2"/>
      </rPr>
      <t>Interests in Joint Ventures</t>
    </r>
    <r>
      <rPr>
        <sz val="12"/>
        <rFont val="Arial"/>
        <family val="2"/>
      </rPr>
      <t xml:space="preserve"> is adopted, and where the entity has applied the transitional provision under IPSAS 8.65, has the fact that not all inter-entity balances and transactions have been eliminated, been disclosed?</t>
    </r>
  </si>
  <si>
    <r>
      <t xml:space="preserve">IPSAS 8 </t>
    </r>
    <r>
      <rPr>
        <b/>
        <i/>
        <sz val="12"/>
        <rFont val="Arial"/>
        <family val="2"/>
      </rPr>
      <t>Interests in Joint Ventures</t>
    </r>
  </si>
  <si>
    <r>
      <t xml:space="preserve">IPSAS 6 </t>
    </r>
    <r>
      <rPr>
        <b/>
        <i/>
        <sz val="12"/>
        <rFont val="Arial"/>
        <family val="2"/>
      </rPr>
      <t xml:space="preserve">Consolidated and Separate Financial Statements </t>
    </r>
  </si>
  <si>
    <r>
      <t xml:space="preserve">Note (2): an entity that has previously applied IPSAS 13 (2001) should apply the amendments made by IPSAS 13 </t>
    </r>
    <r>
      <rPr>
        <sz val="12"/>
        <color indexed="12"/>
        <rFont val="Arial"/>
        <family val="2"/>
      </rPr>
      <t>Leases</t>
    </r>
    <r>
      <rPr>
        <i/>
        <sz val="12"/>
        <color indexed="12"/>
        <rFont val="Arial"/>
        <family val="2"/>
      </rPr>
      <t xml:space="preserve"> retrospectively for all leases that it has recognized in accordance with IPSAS 13 (2001) or, if IPSAS 13 (2001) was not applied retrospectively, for all leases entered into since it first applied IPSAS 13 (2001) and recognized in accordance with IPSAS 13 (2001).</t>
    </r>
  </si>
  <si>
    <r>
      <t xml:space="preserve">Where the fair value model has been applied, has the effect of adopting IPSAS 16 </t>
    </r>
    <r>
      <rPr>
        <i/>
        <sz val="12"/>
        <rFont val="Arial"/>
        <family val="2"/>
      </rPr>
      <t>Investment Property</t>
    </r>
    <r>
      <rPr>
        <sz val="12"/>
        <rFont val="Arial"/>
        <family val="2"/>
      </rPr>
      <t xml:space="preserve"> been reported as an adjustment to the opening balance of accumulated surpluses or deficits for the period in which IPSAS 16 </t>
    </r>
    <r>
      <rPr>
        <i/>
        <sz val="12"/>
        <rFont val="Arial"/>
        <family val="2"/>
      </rPr>
      <t>Investment Property</t>
    </r>
    <r>
      <rPr>
        <sz val="12"/>
        <rFont val="Arial"/>
        <family val="2"/>
      </rPr>
      <t xml:space="preserve"> has been first applied?</t>
    </r>
  </si>
  <si>
    <r>
      <t xml:space="preserve">Has the effect of adopting IPSAS 19 </t>
    </r>
    <r>
      <rPr>
        <i/>
        <sz val="12"/>
        <rFont val="Arial"/>
        <family val="2"/>
      </rPr>
      <t>Provisions, Contingent Liabilities and Contingent Assets</t>
    </r>
    <r>
      <rPr>
        <sz val="12"/>
        <rFont val="Arial"/>
        <family val="2"/>
      </rPr>
      <t xml:space="preserve"> been reported as an adjustment to the opening balance of accumulated surpluses or deficits for the period in which IPSAS 19 </t>
    </r>
    <r>
      <rPr>
        <i/>
        <sz val="12"/>
        <rFont val="Arial"/>
        <family val="2"/>
      </rPr>
      <t>Provisions, Contingent Liabilities and Contingent Assets</t>
    </r>
    <r>
      <rPr>
        <sz val="12"/>
        <rFont val="Arial"/>
        <family val="2"/>
      </rPr>
      <t xml:space="preserve"> has been first adopted?</t>
    </r>
  </si>
  <si>
    <r>
      <t xml:space="preserve">Note (1): entities are not required to change their accounting policies in respect of the recognition and measurement of taxation revenue for reporting periods beginning on a date within five years following the date of first adoption of IPSAS 23 </t>
    </r>
    <r>
      <rPr>
        <sz val="12"/>
        <color indexed="12"/>
        <rFont val="Arial"/>
        <family val="2"/>
      </rPr>
      <t>Revenue from Non-Exchange Transactions (Taxes and Transfers)</t>
    </r>
    <r>
      <rPr>
        <i/>
        <sz val="12"/>
        <color indexed="12"/>
        <rFont val="Arial"/>
        <family val="2"/>
      </rPr>
      <t>.</t>
    </r>
  </si>
  <si>
    <r>
      <t xml:space="preserve">Note (2): entities are not required to change their accounting policies in respect of the recognition and measurement of revenue from non-exchange transactions, other than taxation revenue, for reporting periods beginning on a date within three years following the date of first adoption of IPSAS 23 </t>
    </r>
    <r>
      <rPr>
        <sz val="12"/>
        <color indexed="12"/>
        <rFont val="Arial"/>
        <family val="2"/>
      </rPr>
      <t>Revenue from Non-Exchange Transactions (Taxes and Transfers)</t>
    </r>
    <r>
      <rPr>
        <i/>
        <sz val="12"/>
        <color indexed="12"/>
        <rFont val="Arial"/>
        <family val="2"/>
      </rPr>
      <t>.</t>
    </r>
  </si>
  <si>
    <r>
      <t xml:space="preserve">Have any changes in accounting policies in respect of the recognition and measurement of revenue from non-exchange transactions made before the expiration of the five year period permitted in IPSAS 23.116, or the three year period permitted in IPSAS 23.117, only been made to better conform to the accounting policies of IPSAS 23 </t>
    </r>
    <r>
      <rPr>
        <i/>
        <sz val="12"/>
        <rFont val="Arial"/>
        <family val="2"/>
      </rPr>
      <t>Revenue from Non-Exchange Transactions (Taxes and Transfers)</t>
    </r>
    <r>
      <rPr>
        <sz val="12"/>
        <rFont val="Arial"/>
        <family val="2"/>
      </rPr>
      <t>?</t>
    </r>
  </si>
  <si>
    <t>Have cash flows arising from transactions in a foreign currency been recorded in the entity’s functional currency by applying the exchange rate at the date of the cash flow?</t>
  </si>
  <si>
    <t>Have the disclosure requirements in IPSAS 18.52 to 18.75 been applied to each segment?</t>
  </si>
  <si>
    <t>Redesignation of Assets</t>
  </si>
  <si>
    <t>26.112</t>
  </si>
  <si>
    <t>26.114</t>
  </si>
  <si>
    <t>26.114 (a)</t>
  </si>
  <si>
    <t>26.114 (b)</t>
  </si>
  <si>
    <t>26.119 (a)</t>
  </si>
  <si>
    <t>26.119 (b)</t>
  </si>
  <si>
    <t>26.120 (a)</t>
  </si>
  <si>
    <t>26.120 (b)</t>
  </si>
  <si>
    <t>Note: this section applies to the preparation of the individual financial statements, including the consolidated financial statements, of any entity whose functional currency is the currency of a hyperinflationary economy.</t>
  </si>
  <si>
    <t>Has the fact that the financial statements and the corresponding figures for previous periods have been restated for the changes in the general purchasing power of the functional currency and, as a result, have been stated in terms of the measuring unit current at the reporting date, been disclosed?</t>
  </si>
  <si>
    <t>An entity, including an unincorporated entity such as a partnership, that is under the control of another entity (known as the controlling entity).</t>
  </si>
  <si>
    <t>8.6</t>
  </si>
  <si>
    <t>That portion of the surplus or deficit and net assets/equity of a controlled entity attributable to net assets/equity interests that are not owned, directly or indirectly through controlled entities, by the controlling entity.</t>
  </si>
  <si>
    <t>2.8, 14.5</t>
  </si>
  <si>
    <t>7.7</t>
  </si>
  <si>
    <t>Sale of Goods</t>
  </si>
  <si>
    <t>9.39 (a)</t>
  </si>
  <si>
    <t>3.33 (a)</t>
  </si>
  <si>
    <t>3.33 (b)</t>
  </si>
  <si>
    <t>Changes in Accounting Estimates</t>
  </si>
  <si>
    <t>26.120 (f)</t>
  </si>
  <si>
    <t>26.120 (g)</t>
  </si>
  <si>
    <t>26.121 (a)</t>
  </si>
  <si>
    <t>26.121 (b)</t>
  </si>
  <si>
    <t>26.123 (a)</t>
  </si>
  <si>
    <t>26.123 (b)</t>
  </si>
  <si>
    <t>26.123 (d)</t>
  </si>
  <si>
    <t>26.124</t>
  </si>
  <si>
    <t>26.124 (a)</t>
  </si>
  <si>
    <t>26.124 (b)</t>
  </si>
  <si>
    <t>26.124 (c)</t>
  </si>
  <si>
    <t>The arrangement establishes joint control over the joint venture. Such a requirement ensures that no single venturer is in a position to unilaterally control the activity. The arrangement identifies those decisions in areas essential to the goals of the joint venture which require the consent of all the venturers and those decisions which may require the consent of a specified majority of the venturers. 
The arrangement may identify one venturer as the operator or manager of the joint venture. The operator does not control the joint venture but acts within the financial and operating policies which have been agreed by the venturers in accordance with the arrangement and delegated to the operator. If the operator has the power to govern the financial and operating policies of the activity, it controls the venture and the venture is a controlled entity of the operator and not a joint venture.</t>
  </si>
  <si>
    <r>
      <t xml:space="preserve">Many public sector entities establish joint ventures to undertake a variety of activities. The nature of these activities ranges from commercial undertakings to provision of community services at no charge. The terms of a joint venture are set out in a contract or other binding arrangement and usually specify the initial contribution from each joint venturer and the share of revenues or other benefits (if any), and expenses of each of the joint venturers.
Joint ventures take many different forms and structures. IPSAS 8 </t>
    </r>
    <r>
      <rPr>
        <i/>
        <sz val="12"/>
        <rFont val="Arial"/>
        <family val="2"/>
      </rPr>
      <t>Interests in Joint Ventures</t>
    </r>
    <r>
      <rPr>
        <sz val="12"/>
        <rFont val="Arial"/>
        <family val="2"/>
      </rPr>
      <t xml:space="preserve"> identifies three broad types—jointly controlled operations, jointly controlled assets and jointly controlled entities—which are commonly described as, and meet the definition of, joint ventures. The following characteristics are common to all joint ventures:
(a) two or more venturers are bound by an arrangement; and
(b) the arrangement establishes joint control.</t>
    </r>
  </si>
  <si>
    <r>
      <t xml:space="preserve">The agreed sharing of control over an activity by a binding arrangement. </t>
    </r>
    <r>
      <rPr>
        <i/>
        <sz val="12"/>
        <color indexed="12"/>
        <rFont val="Arial"/>
        <family val="2"/>
      </rPr>
      <t>[For further explanation of "binding arrangement" and "joint control", please refer to "Commentary on key terms".]</t>
    </r>
  </si>
  <si>
    <t>The following factors may also provide evidence of an entity’s functional currency:
(a) the currency in which funds from financing activities (i.e. issuing debt and equity instruments) are generated.
(b) the currency in which receipts from operating activities are usually retained.
The following additional factors are considered in determining the functional currency of a foreign operation, and whether its functional currency is the same as that of the reporting entity (the reporting entity, in this context, being the entity that has the foreign operation as its controlled entity, branch, associate or joint venture):</t>
  </si>
  <si>
    <t>(b) whether transactions with the reporting entity are a high or a low proportion of the foreign operation’s activities.
(c) whether cash flows from the activities of the foreign operation directly affect the cash flows of the reporting entity and are readily available for remittance to it.
(d) whether cash flows from the activities of the foreign operation are sufficient to service existing and normally expected debt obligations without funds being made available by the reporting entity.</t>
  </si>
  <si>
    <t>The amount at which an asset is recognized in the statement of financial position.</t>
  </si>
  <si>
    <t>Inflows and outflows of cash and cash equivalents.</t>
  </si>
  <si>
    <t>A grouping of assets of a similar nature or function in an entity’s operations, that is shown as a single item for the purpose of disclosure in the financial statements.</t>
  </si>
  <si>
    <t>The spot exchange rate at the reporting date.</t>
  </si>
  <si>
    <t>Have distributions to holders of financial instruments, that have been classified as equity instruments, been charged directly to net assets/equity?</t>
  </si>
  <si>
    <t>Presentation</t>
  </si>
  <si>
    <t>Liabilities and Net assets/Equity</t>
  </si>
  <si>
    <t>Classification of Compound Instruments by the Issuer</t>
  </si>
  <si>
    <t>Interest, Dividends, Losses and Gains</t>
  </si>
  <si>
    <r>
      <t>Where the entity applies the fair value model to its investment property</t>
    </r>
    <r>
      <rPr>
        <sz val="12"/>
        <rFont val="Arial"/>
        <family val="2"/>
      </rPr>
      <t xml:space="preserve">, has a reconciliation of the carrying amount of investment property at the beginning and end of the period been disclosed, showing: </t>
    </r>
  </si>
  <si>
    <r>
      <t xml:space="preserve">Operating liabilities that result from the operating activities of a segment and that either are directly attributable to the segment or can be allocated to the segment on a reasonable basis. 
If a segment’s segment expense includes interest expense, its segment liabilities include the related interest-bearing liabilities.
Segment liabilities include a joint venturer’s share of the liabilities of a jointly controlled entity that is accounted for by proportionate consolidation in accordance with IPSAS 8 </t>
    </r>
    <r>
      <rPr>
        <i/>
        <sz val="12"/>
        <rFont val="Arial"/>
        <family val="2"/>
      </rPr>
      <t>Interests in Joint Ventures</t>
    </r>
    <r>
      <rPr>
        <sz val="12"/>
        <rFont val="Arial"/>
        <family val="2"/>
      </rPr>
      <t>.
Segment liabilities do not include income tax or income tax equivalent liabilities that are recognized in accordance with accounting standards dealing with obligations to pay income tax or income tax equivalents.</t>
    </r>
  </si>
  <si>
    <r>
      <t xml:space="preserve">An entity’s functional currency reflects the underlying transactions, events and conditions that are relevant to it. Accordingly, once determined, the functional currency is not changed unless there is a change in those underlying transactions, events and conditions. 
If the functional currency is the currency of a hyperinflationary economy, the entity’s financial statements are restated in accordance with IPSAS 10 </t>
    </r>
    <r>
      <rPr>
        <i/>
        <sz val="12"/>
        <rFont val="Arial"/>
        <family val="2"/>
      </rPr>
      <t>Financial Reporting in Hyperinflationary Economies</t>
    </r>
    <r>
      <rPr>
        <sz val="12"/>
        <rFont val="Arial"/>
        <family val="2"/>
      </rPr>
      <t xml:space="preserve">. An entity cannot avoid restatement in accordance with IPSAS 10 </t>
    </r>
    <r>
      <rPr>
        <i/>
        <sz val="12"/>
        <rFont val="Arial"/>
        <family val="2"/>
      </rPr>
      <t>Financial Reporting in Hyperinflationary Economies</t>
    </r>
    <r>
      <rPr>
        <sz val="12"/>
        <rFont val="Arial"/>
        <family val="2"/>
      </rPr>
      <t xml:space="preserve"> by, for example, adopting as its functional currency a currency other than the functional currency determined in accordance with IPSAS 4 </t>
    </r>
    <r>
      <rPr>
        <i/>
        <sz val="12"/>
        <rFont val="Arial"/>
        <family val="2"/>
      </rPr>
      <t>The Effects of Changes in Foreign Exchange Rates</t>
    </r>
    <r>
      <rPr>
        <sz val="12"/>
        <rFont val="Arial"/>
        <family val="2"/>
      </rPr>
      <t xml:space="preserve"> (such as the functional currency of its controlling entity).</t>
    </r>
  </si>
  <si>
    <t>Where an entity’s aggregate share of the surplus or deficit of associates, joint venture, or other equity method investments has been disclosed by segment, has the aggregate investment in those associates and joint ventures been disclosed by segment?</t>
  </si>
  <si>
    <t>Have any impairment losses been recognized immediately in surplus or deficit?</t>
  </si>
  <si>
    <t>(a) the amount of impairment losses recognized in surplus or deficit during the period?</t>
  </si>
  <si>
    <t>There are a number of circumstances in which public sector entities may hold property to earn rental and for capital appreciation. For example, a public sector entity (other than a GBE) may be established to manage a government’s property portfolio on a commercial basis. In this case, the property held by the entity, other than property held for resale in the ordinary course of operations, meets the definition of an investment property. Other public sector entities may also hold property for rentals or capital appreciation and use the cash generated to finance their other (service delivery) activities. For example, a university or local government may own a building for the purpose of leasing on a commercial basis to external parties to generate funds, rather than to produce or supply goods and services. This property would also meet the definition of investment property.</t>
  </si>
  <si>
    <t>Note: circumstances that would give rise to the separate disclosure of items of revenue and expense include:
  (a) write-downs of inventories to net realizable value or of property, 
        plant and equipment to recoverable amount or recoverable 
        service amount as appropriate, as well as reversals of such 
        write-downs;
  (b) restructurings of the activities of an entity and reversals of any 
        provisions for the costs of restructuring;
  (c) disposals of items of property, plant and equipment;
  (d) privatizations or other disposals of investments;
  (e) discontinuing operations;
  (f) litigation settlements; and
  (g) other reversals of provisions.</t>
  </si>
  <si>
    <t>B1.7</t>
  </si>
  <si>
    <t>B1.8</t>
  </si>
  <si>
    <t>B1.9</t>
  </si>
  <si>
    <t>1.115</t>
  </si>
  <si>
    <t>Where expenses are classified by function, has additional information on the nature of expenses, including depreciation and
amortization expense, and employee benefits expense, been disclosed?</t>
  </si>
  <si>
    <t xml:space="preserve">Restrictions on transferred assets (hereafter referred to as restrictions) do not include a requirement that the transferred asset, or other future economic benefits or service potential is to be returned to the transferor if the asset is not deployed as specified. Therefore, gaining control of an asset subject to a restriction does not impose on the recipient a present obligation to transfer future economic benefits or service potential to third parties when control </t>
  </si>
  <si>
    <t>of the asset is initially gained. Where a recipient is in breach of a restriction, the transferor, or another party, may have the option of seeking a penalty against the recipient, by, for example, taking the matter to a court or other tribunal, or through an administrative process such as a directive from a government minister or other authority, or otherwise. Such actions may result in the entity being directed to fulfil the restriction or face a civil or criminal penalty for defying the court, other tribunal or authority. Such a penalty is not incurred as a result of acquiring the asset, but as a result of breaching the restriction.</t>
  </si>
  <si>
    <t>Revenue comprises gross inflows of economic benefits or service potential received and receivable by the reporting entity, which represents an increase in net assets/equity, other than increases relating to contributions from owners. Amounts collected as an agent of the government or another government organization or on behalf of other third parties, for example the collection of telephone and electricity payments by the post office on behalf of entities providing such services, are not economic benefits or service potential which flow to the entity</t>
  </si>
  <si>
    <t xml:space="preserve">In determining whether a stipulation is a condition or restriction, the entity considers whether a requirement to return the asset or other future economic benefits or service potential is enforceable and would be enforced by the transferor. If the transferor could not enforce a requirement to return the asset or other future economic benefits or service potential, the stipulation fails to meet the definition of a condition and will be considered a restriction. If past experience with the transferor indicates that the transferor never enforces the requirement to return the transferred asset or other future economic benefits or service potential when breaches have occurred, then the recipient entity may conclude that the stipulation has the form but not the substance of a condition, and is, therefore, a restriction. If the entity has no experience with the transferor, or has not previously breached stipulations that would prompt the transferor to decide whether to enforce a return of the asset or other future economic </t>
  </si>
  <si>
    <t>benefits or service potential, and it has no evidence to the contrary, it would assume that the transferor would enforce the stipulation and, therefore, the stipulation meets the definition of a condition.</t>
  </si>
  <si>
    <r>
      <t>Note: this section applies to accounting by the entity for (H1) investments in associates where the investment in the associate leads to the holding of an ownership interest in the form of a shareholding or other formal equity structure, and (H2) interests in joint ventures and the reporting of joint venture assets, liabilities, revenue and expenses in the financial statements of the entity, regardless of the structures or forms under which the joint venture activities take place. 
However, it does not apply to investments in associates or interests in jointly controlled entities held by (a) venture capital organizations, or (b) mutual funds, unit trusts and similar entities including investment-linked insurance funds, measured at fair value, with changes in fair value recognized in surplus or deficit in the period of the change in accordance with IPSAS 29</t>
    </r>
    <r>
      <rPr>
        <sz val="12"/>
        <color indexed="12"/>
        <rFont val="Arial"/>
        <family val="2"/>
      </rPr>
      <t xml:space="preserve"> Financial Instruments: Recognition and Measurement</t>
    </r>
    <r>
      <rPr>
        <i/>
        <sz val="12"/>
        <color indexed="12"/>
        <rFont val="Arial"/>
        <family val="2"/>
      </rPr>
      <t>. An entity holding such an investment or a venturer holding such an interest shall make the disclosures required by IPSAS 7.43 (f) or IPSAS 8.62 and 8.63 respectively.</t>
    </r>
  </si>
  <si>
    <r>
      <t xml:space="preserve">IPSAS 29 </t>
    </r>
    <r>
      <rPr>
        <b/>
        <i/>
        <sz val="12"/>
        <rFont val="Arial"/>
        <family val="2"/>
      </rPr>
      <t>Financial Instruments: Recognition and Measurement</t>
    </r>
  </si>
  <si>
    <t xml:space="preserve">Except as specified in IPSAS 29.115 to 29.123, has IPSAS 29 been applied retrospectively? </t>
  </si>
  <si>
    <t>Except where restating the information would be impracticable, has the opening balance of accumulated surplus or deficit for the earliest prior period presented and all other comparative amounts been adjusted as if IPSAS 29 had always been in use?</t>
  </si>
  <si>
    <t xml:space="preserve">Note: an entity is permitted to designate financial assets, including those that may have been recognized previously, as available for sale when IPSAS 29 is first applied, in accordance with IPSAS 29.115.  </t>
  </si>
  <si>
    <t>Where restatement is impracticable, has that fact, and the extent to which the information has been restated, been disclosed?</t>
  </si>
  <si>
    <t>29.10</t>
  </si>
  <si>
    <t>It should be noted that IPSAS 29.50 to 29.52, and 29.AG101 to 29.AG115, which set out requirements for determining a reliable measure of the fair value of a financial asset or financial liability, apply equally to all items that are measured at fair value, whether by designation or otherwise, or whose fair value is disclosed.</t>
  </si>
  <si>
    <t>Contractual rights and obligations that do not involve the transfer of a financial asset do not fall within the scope of the definition of a financial instrument. For example, some contractual rights (obligations), such as those that arise under a commodity futures contract, can be settled only by the receipt (delivery) of non-financial assets. Similarly, contractual rights (obligations) such as those that arise under an operating lease or build-own-operate arrangement for use of a physical asset, such as a hospital, can be settled only by the receipt (delivery) of services. In both cases, the contractual right of one party to receive a non-financial asset or service and the corresponding obligation of the other party do not establish a present right or obligation of either party to receive, deliver or exchange a financial asset. (Refer to IPSAS 15.IE13 to 15.IE17.)</t>
  </si>
  <si>
    <r>
      <t>Where the entity applies the cost model to its investment property</t>
    </r>
    <r>
      <rPr>
        <sz val="12"/>
        <rFont val="Arial"/>
        <family val="2"/>
      </rPr>
      <t>, has the following also been disclosed:</t>
    </r>
  </si>
  <si>
    <t>12.34
12.36</t>
  </si>
  <si>
    <t>12.35
12.34</t>
  </si>
  <si>
    <t>(h) the carrying amount of inventories pledged as security for liabilities?</t>
  </si>
  <si>
    <t>Investments in Associates</t>
  </si>
  <si>
    <t>Interests in Joint Ventures</t>
  </si>
  <si>
    <t>The amount of cash or cash equivalents paid or the fair value of the other consideration given to acquire an asset at the time of its acquisition or construction.</t>
  </si>
  <si>
    <t>SECTION G: CONSOLIDATED AND SEPARATE FINANCIAL STATEMENTS</t>
  </si>
  <si>
    <t xml:space="preserve">SECTION G: CONSOLIDATED AND SEPARATE FINANCIAL STATEMENTS </t>
  </si>
  <si>
    <t>SECTION J: PRESENTATION OF BUDGET INFORMATION</t>
  </si>
  <si>
    <t>SECTION I: FINANCIAL INFORMATION ABOUT THE GENERAL GOVERNMENT SECTOR</t>
  </si>
  <si>
    <t>Early Application of IPSASs</t>
  </si>
  <si>
    <t>23.106 (a) (i)</t>
  </si>
  <si>
    <t>23.106 (a) (ii)</t>
  </si>
  <si>
    <t>7. This guide is intended for use by NAO financial audit practitioners and, available in print and electronic form, for the NAO's client organisations.</t>
  </si>
  <si>
    <t>Has the amount of any cumulative preference dividends, or similar distributions, not recognized been disclosed in the notes?</t>
  </si>
  <si>
    <t>Measurement of Revenue</t>
  </si>
  <si>
    <t>C10</t>
  </si>
  <si>
    <t>C10.1</t>
  </si>
  <si>
    <t>C10.2</t>
  </si>
  <si>
    <t>C10.3</t>
  </si>
  <si>
    <t>C10.4</t>
  </si>
  <si>
    <t>C10.5</t>
  </si>
  <si>
    <t>C10.6</t>
  </si>
  <si>
    <t>C10.7</t>
  </si>
  <si>
    <t>C10.8</t>
  </si>
  <si>
    <t>C10.9</t>
  </si>
  <si>
    <t>C10.10</t>
  </si>
  <si>
    <t>C10.11</t>
  </si>
  <si>
    <t>C11</t>
  </si>
  <si>
    <t>(i) summarized financial information of associates, either individually or in groups, that are not accounted for using the equity method, including the amounts of total assets, total liabilities, revenues and surpluses or deficits?</t>
  </si>
  <si>
    <t>7.43 (i)</t>
  </si>
  <si>
    <t>7.43 (h)</t>
  </si>
  <si>
    <t>7.43 (a)</t>
  </si>
  <si>
    <t>7.43 (g)</t>
  </si>
  <si>
    <t>7.43 (f)</t>
  </si>
  <si>
    <t>7.43 (e)</t>
  </si>
  <si>
    <t>7.43 (d)</t>
  </si>
  <si>
    <t>7.43 (c)</t>
  </si>
  <si>
    <t>7.43 (b)</t>
  </si>
  <si>
    <t>In respect of the entity's interests in jointly controlled operations, has the following been recognized in its financial statements:</t>
  </si>
  <si>
    <t>8.19 (a)</t>
  </si>
  <si>
    <t>8.19 (b)</t>
  </si>
  <si>
    <t>Has information about the basis of preparation of the financial statements and the specific accounting policies used in accordance with IPSAS 1.132 to 139 been presented in the notes?</t>
  </si>
  <si>
    <t>Has the information required by IPSASs that is not presented on the face of the statement of financial position, statement of financial performance, statement of changes in net assets/equity or cash flow statement, been disclosed in the notes?</t>
  </si>
  <si>
    <t>1.127 (c)</t>
  </si>
  <si>
    <t>Has additional information that is not presented on the face of the statement of financial position, statement of financial performance, statement of changes in net assets/equity or cash flow statement, but is relevant to an understanding of any of them, been disclosed in the notes?</t>
  </si>
  <si>
    <t xml:space="preserve">Have the notes been presented in a systematic manner? </t>
  </si>
  <si>
    <t>Has each item on the face of the statement of financial position, statement of financial performance, statement of changes in net assets/equity and cash flow statement been cross-referenced to any related information in the notes?</t>
  </si>
  <si>
    <t>1.129</t>
  </si>
  <si>
    <t>Disclosure of Accounting Policies</t>
  </si>
  <si>
    <t>Has the following been disclosed in the summary of significant accounting policies:</t>
  </si>
  <si>
    <t>Have the judgments, apart from those involving estimations (see IPSAS 1.140), management has made in the process
of applying the entity’s accounting policies that have the most significant effect on the amounts recognized in the financial statements, been disclosed in the summary of significant accounting policies or other notes?</t>
  </si>
  <si>
    <t>1.137</t>
  </si>
  <si>
    <t>Have further sub-classifications of the line items, classified in a manner appropriate to the entity’s operations been presented either on the face of the statement of financial position or in the notes?</t>
  </si>
  <si>
    <t>Derecognition</t>
  </si>
  <si>
    <t>Note: a property interest that is held by the entity under an operating lease may be classified and accounted for as investment property where, and only where, the property would otherwise meet the definition of an investment property and the entity uses the fair value model set out in IPSAS 16.42 to 64 for the asset recognized. This classification alternative is available on a property-by-property basis, but once selected for one such property interest, all property classified as investment property should be accounted for using the fair value model, and any interest so classified should be included in the disclosures required by IPSAS 16.85 to 89.</t>
  </si>
  <si>
    <r>
      <t xml:space="preserve">Where the fair value of investment properties cannot be reliably determined on a continuing basis, have such investment properties been measured using the  cost model in IPSAS 17 </t>
    </r>
    <r>
      <rPr>
        <i/>
        <sz val="12"/>
        <rFont val="Arial"/>
        <family val="2"/>
      </rPr>
      <t>Property, Plant and Equipment</t>
    </r>
    <r>
      <rPr>
        <sz val="12"/>
        <rFont val="Arial"/>
        <family val="2"/>
      </rPr>
      <t xml:space="preserve">? </t>
    </r>
  </si>
  <si>
    <r>
      <t xml:space="preserve">Where owner-occupied properties have been transferred to investment properties carried at fair value, have the differences at the transfer date between the carrying amounts of the properties under IPSAS 17 </t>
    </r>
    <r>
      <rPr>
        <i/>
        <sz val="12"/>
        <rFont val="Arial"/>
        <family val="2"/>
      </rPr>
      <t>Property, Plant and Equipment</t>
    </r>
    <r>
      <rPr>
        <sz val="12"/>
        <rFont val="Arial"/>
        <family val="2"/>
      </rPr>
      <t xml:space="preserve"> and their fair value been treated as revaluations per IPSAS 17 </t>
    </r>
    <r>
      <rPr>
        <i/>
        <sz val="12"/>
        <rFont val="Arial"/>
        <family val="2"/>
      </rPr>
      <t>Property, Plant and Equipment</t>
    </r>
    <r>
      <rPr>
        <sz val="12"/>
        <rFont val="Arial"/>
        <family val="2"/>
      </rPr>
      <t xml:space="preserve"> (see C2.7 - C2.14)?</t>
    </r>
  </si>
  <si>
    <t>Have all controlled entities of the controlling entity (except those that should be excluded under IPSAS 6.21) been consolidated within the consolidated financial statements?</t>
  </si>
  <si>
    <t>(c) the other accounting policies used that are relevant to an understanding of the financial statements?</t>
  </si>
  <si>
    <t xml:space="preserve">Have any changes in accounting estimates (other than changes to which IPSAS 3.42 applies) been recognized prospectively, and included in surplus or deficit: </t>
  </si>
  <si>
    <t>Have the nature and amount of a change in an accounting estimate that has a material effect in the current period, or which is expected to have a material effect in subsequent periods, been disclosed (excepting the disclosure of the effect on future periods where it is impracticable to estimate that effect)?</t>
  </si>
  <si>
    <t>Where the amount of the effect in future periods is not disclosed because estimating it is impracticable, has this fact been disclosed?</t>
  </si>
  <si>
    <t>A3.19</t>
  </si>
  <si>
    <t>A3.20</t>
  </si>
  <si>
    <t>A3.21</t>
  </si>
  <si>
    <t>A3.22</t>
  </si>
  <si>
    <t>(c) the amount of the correction at the beginning of the earliest prior period presented?</t>
  </si>
  <si>
    <t>3.9</t>
  </si>
  <si>
    <t>Note: financial statements should not be described as complying with IPSASs unless they comply with all the requirements of IPSASs.</t>
  </si>
  <si>
    <r>
      <t xml:space="preserve">Have financial assets and financial liabilities been offset and the net amount reported in the statement of financial position where an entity:
    (a) has a legally enforceable right to set off the recognized 
          amounts; </t>
    </r>
    <r>
      <rPr>
        <b/>
        <sz val="12"/>
        <rFont val="Arial"/>
        <family val="2"/>
      </rPr>
      <t>and</t>
    </r>
    <r>
      <rPr>
        <sz val="12"/>
        <rFont val="Arial"/>
        <family val="2"/>
      </rPr>
      <t xml:space="preserve">
    (b) intends either to settle on a net basis, or to realize the asset 
          and settle the liability simultaneously?</t>
    </r>
  </si>
  <si>
    <t>15.39 (a) - (b)</t>
  </si>
  <si>
    <t>Have the entity's financial risk management objectives and policies, including its policy for hedging each major type of forecasted transaction for which hedge accounting is used, been described?</t>
  </si>
  <si>
    <t>For each class of financial asset, financial liability and equity instrument, both recognized and unrecognized, has the following been disclosed:</t>
  </si>
  <si>
    <t>(a) information about the extent and nature of the financial instruments, including significant terms and conditions that may affect the amount, timing and certainty of future cash flows?</t>
  </si>
  <si>
    <t>Have the general government sector disclosures been reconciled to the consolidated financial statements of the government showing separately the amount of the adjustment to each equivalent item in those financial statements?</t>
  </si>
  <si>
    <t>Inventories in the public sector may include:
(a) ammunition;
(b) consumable stores;
(c) maintenance materials;
(d) spare parts for plant and equipment other than those dealt with in standards on Property, Plant And Equipment;
(e) strategic stockpiles (for example, energy reserves);
(f) stocks of unissued currency;
(g) postal service supplies held for sale (for example, stamps);
(h) work in progress, including:
    (i) educational/training course materials; and
    (ii) client services (for example, auditing services) where those 
          services are sold at arm’s length prices; and
(i) land/property held for sale.</t>
  </si>
  <si>
    <t>Impairment of Non–Cash-Generating Assets</t>
  </si>
  <si>
    <t>Financial Reporting in Hyperinflationary Economies</t>
  </si>
  <si>
    <t>Where the entity applies the fair value model, but exceptionally applies the cost model to a particular investment property, has the following been disclosed:</t>
  </si>
  <si>
    <t>Have assets subject to operating leases been presented in the statement of financial position according to the nature of the asset?</t>
  </si>
  <si>
    <t>Has lease revenue from operating leases been recognized as revenue either on a straight-line basis over the lease term, or on another systematic basis where this is more representative of the time pattern in which benefits derived from the leased asset are diminished?</t>
  </si>
  <si>
    <t>Where a first-time adopter uses the exemption from compliance with the requirements for cumulative translation differences that existed at the date of first adoption of accrual accounting in accordance with IPSASs:</t>
  </si>
  <si>
    <r>
      <t xml:space="preserve">Stipulations are enforceable through legal or administrative processes. If a term in laws or regulations or other binding arrangements is unenforceable, it is not a stipulation as defined by IPSAS 23 </t>
    </r>
    <r>
      <rPr>
        <i/>
        <sz val="12"/>
        <rFont val="Arial"/>
        <family val="2"/>
      </rPr>
      <t>Revenue from Non-Exchange Transactions (Taxes and Transfers)</t>
    </r>
    <r>
      <rPr>
        <sz val="12"/>
        <rFont val="Arial"/>
        <family val="2"/>
      </rPr>
      <t xml:space="preserve">. Constructive obligations do not arise from stipulations. IPSAS 19 </t>
    </r>
    <r>
      <rPr>
        <i/>
        <sz val="12"/>
        <rFont val="Arial"/>
        <family val="2"/>
      </rPr>
      <t>Provisions, Contingent Liabilities and Contingent Assets</t>
    </r>
    <r>
      <rPr>
        <sz val="12"/>
        <rFont val="Arial"/>
        <family val="2"/>
      </rPr>
      <t xml:space="preserve"> establishes requirements for the recognition and measurement of constructive obligations.</t>
    </r>
  </si>
  <si>
    <r>
      <t xml:space="preserve">Note: IPSAS 18 </t>
    </r>
    <r>
      <rPr>
        <sz val="12"/>
        <color indexed="12"/>
        <rFont val="Arial"/>
        <family val="2"/>
      </rPr>
      <t>Segment Reporting</t>
    </r>
    <r>
      <rPr>
        <i/>
        <sz val="12"/>
        <color indexed="12"/>
        <rFont val="Arial"/>
        <family val="2"/>
      </rPr>
      <t xml:space="preserve"> encourages the disclosure, in the financial statements or elsewhere in the annual report, of the broad operating objectives established for each segment at the start of the reporting period and to comment on the extent to which those objectives were achieved.</t>
    </r>
  </si>
  <si>
    <r>
      <t xml:space="preserve">Note (1): transfers include grants, debt forgiveness, fines, bequests, gifts, donations and goods- and services-in-kind. All these items have the common attribute that they transfer resources from one entity to another without providing approximately equal value in exchange and are not taxes as defined in IPSAS 23 </t>
    </r>
    <r>
      <rPr>
        <sz val="12"/>
        <color indexed="12"/>
        <rFont val="Arial"/>
        <family val="2"/>
      </rPr>
      <t>Revenue from Non-Exchange Transactions (Taxes and Transfers)</t>
    </r>
    <r>
      <rPr>
        <i/>
        <sz val="12"/>
        <color indexed="12"/>
        <rFont val="Arial"/>
        <family val="2"/>
      </rPr>
      <t>.</t>
    </r>
  </si>
  <si>
    <r>
      <t xml:space="preserve">(d) the financial statements prepared in accordance with IPSAS 6.15, IPSAS 7 </t>
    </r>
    <r>
      <rPr>
        <i/>
        <sz val="12"/>
        <rFont val="Arial"/>
        <family val="2"/>
      </rPr>
      <t>Investments in Associates</t>
    </r>
    <r>
      <rPr>
        <sz val="12"/>
        <rFont val="Arial"/>
        <family val="2"/>
      </rPr>
      <t xml:space="preserve"> and IPSAS 8 </t>
    </r>
    <r>
      <rPr>
        <i/>
        <sz val="12"/>
        <rFont val="Arial"/>
        <family val="2"/>
      </rPr>
      <t>Interests in Joint Ventures</t>
    </r>
    <r>
      <rPr>
        <sz val="12"/>
        <rFont val="Arial"/>
        <family val="2"/>
      </rPr>
      <t xml:space="preserve"> to which these separate financial statements relate?</t>
    </r>
  </si>
  <si>
    <t>Note (2): an investment in an associate should not be accounted for using the equity method where:</t>
  </si>
  <si>
    <t>(c) all of the following apply:</t>
  </si>
  <si>
    <r>
      <t xml:space="preserve">(b) the exception in IPSAS 6.16 (allowing a controlling entity that also has an investment in an associate not to present consolidated financial statements) applies; </t>
    </r>
    <r>
      <rPr>
        <b/>
        <i/>
        <sz val="12"/>
        <color indexed="12"/>
        <rFont val="Arial"/>
        <family val="2"/>
      </rPr>
      <t>or</t>
    </r>
  </si>
  <si>
    <r>
      <t xml:space="preserve">Has the entity’s share of changes recognized directly in the associate’s net assets/equity been recognized directly in net assets/equity and disclosed in the statement of changes in net assets/equity as required by IPSAS 1 </t>
    </r>
    <r>
      <rPr>
        <i/>
        <sz val="12"/>
        <rFont val="Arial"/>
        <family val="2"/>
      </rPr>
      <t>Presentation of Financial Statements</t>
    </r>
    <r>
      <rPr>
        <sz val="12"/>
        <rFont val="Arial"/>
        <family val="2"/>
      </rPr>
      <t>?</t>
    </r>
  </si>
  <si>
    <r>
      <t xml:space="preserve">Note (1): IPSAS 8 </t>
    </r>
    <r>
      <rPr>
        <sz val="12"/>
        <color indexed="12"/>
        <rFont val="Arial"/>
        <family val="2"/>
      </rPr>
      <t>Interests in Joint Ventures</t>
    </r>
    <r>
      <rPr>
        <i/>
        <sz val="12"/>
        <color indexed="12"/>
        <rFont val="Arial"/>
        <family val="2"/>
      </rPr>
      <t xml:space="preserve"> does not recommend the use of the equity method, but permits its use as an alternative treatment.</t>
    </r>
  </si>
  <si>
    <r>
      <t xml:space="preserve">From the date a jointly controlled entity becomes a controlled entity of the reporting entity, has the reporting entity's interest been accounted for in accordance with IPSAS 6 </t>
    </r>
    <r>
      <rPr>
        <i/>
        <sz val="12"/>
        <rFont val="Arial"/>
        <family val="2"/>
      </rPr>
      <t>Consolidated and Separate Financial Statements</t>
    </r>
    <r>
      <rPr>
        <sz val="12"/>
        <rFont val="Arial"/>
        <family val="2"/>
      </rPr>
      <t xml:space="preserve"> (see Section G)?</t>
    </r>
  </si>
  <si>
    <r>
      <t xml:space="preserve">From the date a jointly controlled entity becomes an associate of the reporting entity, has the reporting entity's interest been accounted for in accordance with IPSAS 7 </t>
    </r>
    <r>
      <rPr>
        <i/>
        <sz val="12"/>
        <rFont val="Arial"/>
        <family val="2"/>
      </rPr>
      <t>Investments in Associates</t>
    </r>
    <r>
      <rPr>
        <sz val="12"/>
        <rFont val="Arial"/>
        <family val="2"/>
      </rPr>
      <t xml:space="preserve"> (see H1)?</t>
    </r>
  </si>
  <si>
    <r>
      <t xml:space="preserve">Where the entity does not have joint control of a joint venture, but does have significant influence, has its interest been reported in accordance with IPSAS 7 </t>
    </r>
    <r>
      <rPr>
        <i/>
        <sz val="12"/>
        <rFont val="Arial"/>
        <family val="2"/>
      </rPr>
      <t>Investments in Associates</t>
    </r>
    <r>
      <rPr>
        <sz val="12"/>
        <rFont val="Arial"/>
        <family val="2"/>
      </rPr>
      <t xml:space="preserve"> (see H1)?</t>
    </r>
  </si>
  <si>
    <r>
      <t xml:space="preserve">Where the entity acts as an operator or manager of a joint venture, have any fees been accounted for in accordance with IPSAS 9 </t>
    </r>
    <r>
      <rPr>
        <i/>
        <sz val="12"/>
        <rFont val="Arial"/>
        <family val="2"/>
      </rPr>
      <t>Revenue from Exchange Transactions</t>
    </r>
    <r>
      <rPr>
        <sz val="12"/>
        <rFont val="Arial"/>
        <family val="2"/>
      </rPr>
      <t xml:space="preserve"> (see B2)?</t>
    </r>
  </si>
  <si>
    <r>
      <t xml:space="preserve">In the extremely rare circumstances in which management concludes that compliance with a requirement in an IPSAS would be so misleading that it would conflict with the objective of financial statements set out in IPSAS 1 </t>
    </r>
    <r>
      <rPr>
        <i/>
        <sz val="12"/>
        <rFont val="Arial"/>
        <family val="2"/>
      </rPr>
      <t>Presentation of Financial Statements</t>
    </r>
    <r>
      <rPr>
        <sz val="12"/>
        <rFont val="Arial"/>
        <family val="2"/>
      </rPr>
      <t>, but the relevant regulatory framework prohibits departure from the requirement, has the following, to the maximum extent possible, been disclosed in order to reduce the perceived misleading aspects of compliance:</t>
    </r>
  </si>
  <si>
    <r>
      <t xml:space="preserve">(a) the title of the IPSAS in question, the nature of the requirement, and the reason why management has concluded that complying with that requirement is so misleading in the circumstances that it conflicts with the objective of financial statements set out in IPSAS 1 </t>
    </r>
    <r>
      <rPr>
        <i/>
        <sz val="12"/>
        <rFont val="Arial"/>
        <family val="2"/>
      </rPr>
      <t>Presentation of Financial Statements</t>
    </r>
    <r>
      <rPr>
        <sz val="12"/>
        <rFont val="Arial"/>
        <family val="2"/>
      </rPr>
      <t>?</t>
    </r>
  </si>
  <si>
    <r>
      <t xml:space="preserve">Note: departures from the requirements of an IPSAS in order to comply with statutory/legislative financial reporting requirements in a particular jurisdiction do not constitute departures that conflict with the objective of financial statements set out in IPSAS 1 </t>
    </r>
    <r>
      <rPr>
        <sz val="12"/>
        <color indexed="12"/>
        <rFont val="Arial"/>
        <family val="2"/>
      </rPr>
      <t>Presentation of Financial Statements</t>
    </r>
    <r>
      <rPr>
        <i/>
        <sz val="12"/>
        <color indexed="12"/>
        <rFont val="Arial"/>
        <family val="2"/>
      </rPr>
      <t xml:space="preserve"> as outlined in IPSAS 1.31. If such departures are material an entity cannot claim to be complying with IPSASs.</t>
    </r>
  </si>
  <si>
    <r>
      <t xml:space="preserve">(d) the presentation currency, as defined in IPSAS 4 </t>
    </r>
    <r>
      <rPr>
        <i/>
        <sz val="12"/>
        <rFont val="Arial"/>
        <family val="2"/>
      </rPr>
      <t>The Effects of Changes in Foreign Exchange Rates</t>
    </r>
    <r>
      <rPr>
        <sz val="12"/>
        <rFont val="Arial"/>
        <family val="2"/>
      </rPr>
      <t>?</t>
    </r>
  </si>
  <si>
    <t>Note: financial statements do not comply with IPSASs if they contain either material or immaterial errors made intentionally to achieve a particular presentation of an entity’s financial position, financial performance or cash flows. Potential current period errors discovered in that period are corrected before the financial statements are authorized for issue. However, material errors are sometimes not discovered until a subsequent period, and these prior period errors are corrected in the comparative information presented in the financial statements for that subsequent period (see IPSAS 3.47 to 51).</t>
  </si>
  <si>
    <r>
      <t xml:space="preserve">However, this section applies to an interest in a controlling entity, associate or joint venture that according to IPSAS 6 </t>
    </r>
    <r>
      <rPr>
        <sz val="12"/>
        <color indexed="12"/>
        <rFont val="Arial"/>
        <family val="2"/>
      </rPr>
      <t>Consolidated and Separate Financial Statements</t>
    </r>
    <r>
      <rPr>
        <i/>
        <sz val="12"/>
        <color indexed="12"/>
        <rFont val="Arial"/>
        <family val="2"/>
      </rPr>
      <t xml:space="preserve">, IPSAS 7 </t>
    </r>
    <r>
      <rPr>
        <sz val="12"/>
        <color indexed="12"/>
        <rFont val="Arial"/>
        <family val="2"/>
      </rPr>
      <t>Investments in Associates</t>
    </r>
    <r>
      <rPr>
        <i/>
        <sz val="12"/>
        <color indexed="12"/>
        <rFont val="Arial"/>
        <family val="2"/>
      </rPr>
      <t xml:space="preserve"> or IPSAS 8 </t>
    </r>
    <r>
      <rPr>
        <sz val="12"/>
        <color indexed="12"/>
        <rFont val="Arial"/>
        <family val="2"/>
      </rPr>
      <t>Interests in Joint Ventures</t>
    </r>
    <r>
      <rPr>
        <i/>
        <sz val="12"/>
        <color indexed="12"/>
        <rFont val="Arial"/>
        <family val="2"/>
      </rPr>
      <t xml:space="preserve"> is accounted for as a financial instrument. In these cases, the disclosure requirements in IPSAS 6, IPSAS 7 and IPSAS 8 should be applied in addition to those in IPSAS 15 </t>
    </r>
    <r>
      <rPr>
        <sz val="12"/>
        <color indexed="12"/>
        <rFont val="Arial"/>
        <family val="2"/>
      </rPr>
      <t>Financial Instruments: Disclosure and Presentation</t>
    </r>
    <r>
      <rPr>
        <i/>
        <sz val="12"/>
        <color indexed="12"/>
        <rFont val="Arial"/>
        <family val="2"/>
      </rPr>
      <t>.</t>
    </r>
  </si>
  <si>
    <t>9.12 - 9.13
23.12 - 23.13</t>
  </si>
  <si>
    <r>
      <t xml:space="preserve">An approved budget as defined by IPSAS 24 </t>
    </r>
    <r>
      <rPr>
        <i/>
        <sz val="12"/>
        <rFont val="Arial"/>
        <family val="2"/>
      </rPr>
      <t>Presentation of Budget Information in Financial Statements</t>
    </r>
    <r>
      <rPr>
        <sz val="12"/>
        <rFont val="Arial"/>
        <family val="2"/>
      </rPr>
      <t xml:space="preserve"> reflects the anticipated revenues or receipts expected to arise in the annual or multi-year budget period based on current plans and the anticipated economic conditions during that budget period, and expenses or expenditures approved by a legislative body, being the legislature or other relevant authority. An approved budget is not a forward estimate or a projection based on assumptions about future events and possible management actions which are not necessarily expected to take place. Similarly, an approved budget differs from prospective financial information which may be in the form of a forecast, a projection or a combination of both ― for example, a one year forecast plus a five year projection.</t>
    </r>
  </si>
  <si>
    <r>
      <t xml:space="preserve">A GBE as defined in IPSAS 22 </t>
    </r>
    <r>
      <rPr>
        <i/>
        <sz val="12"/>
        <rFont val="Arial"/>
        <family val="2"/>
      </rPr>
      <t xml:space="preserve">Disclosure of Financial Information About the General Government Sector </t>
    </r>
    <r>
      <rPr>
        <sz val="12"/>
        <rFont val="Arial"/>
        <family val="2"/>
      </rPr>
      <t>has similar characteristics to a public corporation or public quasi-corporation as defined in statistical bases of financial reporting. However, there may not be an identical mapping of GBEs and the PFC and PNFC sectors. For example, a GBE that is not resident would not be classified as a PFC or a PNFC.</t>
    </r>
  </si>
  <si>
    <r>
      <t xml:space="preserve">(i) possible obligations, as it has yet to be confirmed whether the entity has a present obligation that could lead to an outflow of resources embodying economic benefits or service potential; or
(ii) present obligations that do not meet the recognition criteria in IPSAS 19 </t>
    </r>
    <r>
      <rPr>
        <i/>
        <sz val="12"/>
        <rFont val="Arial"/>
        <family val="2"/>
      </rPr>
      <t>Provisions, Contingent Liabilities and Contingent Assets</t>
    </r>
    <r>
      <rPr>
        <sz val="12"/>
        <rFont val="Arial"/>
        <family val="2"/>
      </rPr>
      <t xml:space="preserve"> (because either it is not probable that an outflow of resources embodying economic benefits or service potential will be required to settle the obligation, or a sufficiently reliable estimate of the amount of the obligation cannot be made).</t>
    </r>
  </si>
  <si>
    <r>
      <t xml:space="preserve">(b) interest or dividend revenue, including interest earned on advances or loans to other segments, unless the segment’s operations are primarily of a financial nature; or 
(c) gains on sales of investments or gains on extinguishment of debt unless the segment’s operations are primarily of a financial nature.
</t>
    </r>
    <r>
      <rPr>
        <i/>
        <sz val="12"/>
        <color indexed="12"/>
        <rFont val="Arial"/>
        <family val="2"/>
      </rPr>
      <t xml:space="preserve">Note: subparagraph (a) deleted by IPSAS 3 </t>
    </r>
    <r>
      <rPr>
        <sz val="12"/>
        <color indexed="12"/>
        <rFont val="Arial"/>
        <family val="2"/>
      </rPr>
      <t>Accounting Policies, Changes in Accounting Estimates and Errors</t>
    </r>
    <r>
      <rPr>
        <i/>
        <sz val="12"/>
        <color indexed="12"/>
        <rFont val="Arial"/>
        <family val="2"/>
      </rPr>
      <t>.</t>
    </r>
  </si>
  <si>
    <r>
      <t xml:space="preserve">The power to participate in the financial and operating policy decisions of the investee or an activity, but not control or joint control over those policies. </t>
    </r>
    <r>
      <rPr>
        <i/>
        <sz val="12"/>
        <color indexed="12"/>
        <rFont val="Arial"/>
        <family val="2"/>
      </rPr>
      <t>[For further explanation of "significant influence", please refer to "Commentary on key terms".]</t>
    </r>
  </si>
  <si>
    <t>7.7, 8.6</t>
  </si>
  <si>
    <t>21.14
21.18</t>
  </si>
  <si>
    <t>1.7, 2.8, 5.5, 9.11, 18.8</t>
  </si>
  <si>
    <t>10.7, 17.13, 21.14</t>
  </si>
  <si>
    <t>2.8, 5.5, 6.7, 7.7</t>
  </si>
  <si>
    <t>2.8, 6.7</t>
  </si>
  <si>
    <t>2.8, 7.7, 8.6</t>
  </si>
  <si>
    <t>4.10, 10.7</t>
  </si>
  <si>
    <t>Note: where the entity purchases assets from a joint venture, the entity should not recognize its share of the gains or losses of the joint venture from the transaction until it resells the assets to an independent party, except that losses should be recognized immediately where they represent a reduction in the net realizable value of current assets or an impairment loss.</t>
  </si>
  <si>
    <t>(a) have the cumulative translation differences for all foreign operations been deemed to be zero at the date of first adoption of IPSASs?</t>
  </si>
  <si>
    <t>Note (1): entities applying the transitional provision under IPSAS 8.65 are not required to eliminate balances and transactions between themselves, their controlled entities and entities that they jointly control for reporting periods beginning on a date within three years following the date of first adoption of accrual accounting in accordance with IPSASs.</t>
  </si>
  <si>
    <t>Note (2): transitional provisions in IPSAS 8 (2000) provide entities with a period of up to three years to fully eliminate balances and transactions between entities within the economic entity from the date of its first application. Entities that have previously applied IPSAS 8 (2000) may continue to take advantage of this three-year transitional provisional period from the date of first application of IPSAS 8 (2000).</t>
  </si>
  <si>
    <t>10.1</t>
  </si>
  <si>
    <r>
      <t xml:space="preserve">Note: retrospective application of IPSAS 13 </t>
    </r>
    <r>
      <rPr>
        <sz val="12"/>
        <color indexed="12"/>
        <rFont val="Arial"/>
        <family val="2"/>
      </rPr>
      <t>Leases</t>
    </r>
    <r>
      <rPr>
        <i/>
        <sz val="12"/>
        <color indexed="12"/>
        <rFont val="Arial"/>
        <family val="2"/>
      </rPr>
      <t xml:space="preserve"> by entities that have already adopted the accrual basis of accounting and which intend to comply with IPSASs as they are issued is encouraged but not required. </t>
    </r>
  </si>
  <si>
    <t>Note (1): in such cases, the balance of any pre-existing finance lease is deemed to have been properly determined by the lessor.</t>
  </si>
  <si>
    <r>
      <t>Has IPSAS 13</t>
    </r>
    <r>
      <rPr>
        <i/>
        <sz val="12"/>
        <rFont val="Arial"/>
        <family val="2"/>
      </rPr>
      <t xml:space="preserve"> Leases</t>
    </r>
    <r>
      <rPr>
        <sz val="12"/>
        <rFont val="Arial"/>
        <family val="2"/>
      </rPr>
      <t xml:space="preserve"> been applied retrospectively, subject to IPSAS 13.83?</t>
    </r>
  </si>
  <si>
    <t>Note (3): transitional provisions in IPSAS 13 (2001) provide entities with a period of up to five years to recognize all leases from the date of its first application. Entities that have previously applied IPSAS 13 (2001) may continue to take advantage of this five-year transitional period from the date of first application of IPSAS 13 (2001).</t>
  </si>
  <si>
    <r>
      <t xml:space="preserve">Where IPSAS 15 </t>
    </r>
    <r>
      <rPr>
        <i/>
        <sz val="12"/>
        <rFont val="Arial"/>
        <family val="2"/>
      </rPr>
      <t>Financial Statements: Disclosure and Presentation</t>
    </r>
    <r>
      <rPr>
        <sz val="12"/>
        <rFont val="Arial"/>
        <family val="2"/>
      </rPr>
      <t xml:space="preserve"> has been adopted for the first time, has comparative information for prior periods been presented, except where comparative information for prior periods is not available?</t>
    </r>
  </si>
  <si>
    <t>Initial Adoption of Accrual Accounting</t>
  </si>
  <si>
    <t xml:space="preserve">Where accrual accounting is adopted for the first time in accordance with IPSASs, has investment property been recognized initially at cost or fair value? </t>
  </si>
  <si>
    <t>Note: for investment properties that were acquired at no cost, or for a nominal cost, cost is the investment property’s fair value as at the date of acquisition.</t>
  </si>
  <si>
    <t>Where the entity has not previously disclosed publicly the information described in IPSAS 16.94 (a), has comparative information not been restated and that fact disclosed?</t>
  </si>
  <si>
    <t>Where IPSAS 16 (2001) has been previously applied, have the requirements of IPSAS 16.36 to 38 regarding the initial measurement of an investment property acquired in an exchange of assets transaction, been applied prospectively only to future transactions?</t>
  </si>
  <si>
    <t>16.100</t>
  </si>
  <si>
    <t xml:space="preserve">Where accrual accounting is adopted for the first time in accordance with IPSASs, has property, plant and equipment been recognized initially at cost or fair value? </t>
  </si>
  <si>
    <t>17.97</t>
  </si>
  <si>
    <t>Note: for items of property, plant and equipment that were acquired at no cost, or for a nominal cost, cost is the item’s fair value as at the date of acquisition.</t>
  </si>
  <si>
    <t>Has the effect of the initial recognition of property, plant and equipment been recognized as an adjustment to the opening balance of accumulated surpluses or deficits for the period in which the property, plant and equipment has been initially recognized?</t>
  </si>
  <si>
    <t>Has the effect of the initial recognition of investment property been recognized as an adjustment to the opening balance of accumulated surpluses or deficits for the period in which accrual accounting has been first adopted in accordance with IPSASs?</t>
  </si>
  <si>
    <r>
      <t xml:space="preserve">Where the government controls the rights to create and issue various assets, including postal stamps and currency, these items of inventory are recognized as inventories for the purposes of IPSAS 12 </t>
    </r>
    <r>
      <rPr>
        <i/>
        <sz val="12"/>
        <rFont val="Arial"/>
        <family val="2"/>
      </rPr>
      <t>Inventories</t>
    </r>
    <r>
      <rPr>
        <sz val="12"/>
        <rFont val="Arial"/>
        <family val="2"/>
      </rPr>
      <t xml:space="preserve">. They are not reported at face value, but measured in accordance with IPSAS 12.15, that is at their printing or minting cost.
Where a government maintains strategic stockpiles of various reserves, such as energy reserves (for example, oil), for use in emergency or other situations (for example, natural disasters or other civil defense emergencies), these stockpiles are recognized as inventories for the purposes of IPSAS 12 </t>
    </r>
    <r>
      <rPr>
        <i/>
        <sz val="12"/>
        <rFont val="Arial"/>
        <family val="2"/>
      </rPr>
      <t>Inventories</t>
    </r>
    <r>
      <rPr>
        <sz val="12"/>
        <rFont val="Arial"/>
        <family val="2"/>
      </rPr>
      <t xml:space="preserve"> and treated accordingly.</t>
    </r>
  </si>
  <si>
    <t xml:space="preserve">In some cases, an entity owns property that is leased to, and occupied by, its controlling entity or another controlled entity. The property does not qualify as investment property in consolidated financial statements that include both entities, because the property is owner-occupied from the perspective of the economic entity as a whole. However, from the perspective of the individual entity that owns it, the property is investment property if it meets the definition in IPSAS 16.7. Therefore, the lessor treats the property as investment property in its individual financial statements. This </t>
  </si>
  <si>
    <t>23.107 (a)</t>
  </si>
  <si>
    <t>23.107 (b)</t>
  </si>
  <si>
    <t xml:space="preserve">23.107 (c) </t>
  </si>
  <si>
    <t>23.107 (d)</t>
  </si>
  <si>
    <t>3.42</t>
  </si>
  <si>
    <t>(a) statement of financial position?</t>
  </si>
  <si>
    <t>(b) statement of financial performance?</t>
  </si>
  <si>
    <t>(c) statement of changes in net assets/equity?</t>
  </si>
  <si>
    <t>(d) cash flow statement?</t>
  </si>
  <si>
    <r>
      <t xml:space="preserve">Where insurance premiums are paid to fund a post-employment benefit plan, and where the entity retains (either directly or indirectly through the plan) a legal or constructive obligation to either
    (a) pay the employee benefits directly when they fall due; </t>
    </r>
    <r>
      <rPr>
        <b/>
        <sz val="12"/>
        <rFont val="Arial"/>
        <family val="2"/>
      </rPr>
      <t>or</t>
    </r>
    <r>
      <rPr>
        <sz val="12"/>
        <rFont val="Arial"/>
        <family val="2"/>
      </rPr>
      <t xml:space="preserve">
    (b) pay further amounts if the insurer does not pay all future employee benefits relating to employee service in the current and prior 
    periods,
has the plan been treated as a defined benefit plan? </t>
    </r>
  </si>
  <si>
    <t>Where insurance premiums are paid to fund a post-employment benefit plan, and where the entity retains no such legal or constructive obligation, has the plan been treated as a defined contribution plan?</t>
  </si>
  <si>
    <t>Where employees have rendered services during the period, has the contribution payable to a defined contribution plan in exchange for that service been recognized:</t>
  </si>
  <si>
    <t xml:space="preserve">(b) as an expense, unless another IPSAS requires or permits the inclusion of the contribution in the cost of an asset? </t>
  </si>
  <si>
    <t>(a) as a liability (accrued expense), after deducting any contribution already paid?</t>
  </si>
  <si>
    <t>Net realizable value refers to the net amount that an entity expects to realize from the sale of inventory in the ordinary course of operations. Fair value reflects the amount for which the same inventory could be exchanged between knowledgeable and willing buyers and sellers in the marketplace. The former is an entity-specific value; the latter is not. Net realizable value for inventories may not equal fair value less costs to sell.</t>
  </si>
  <si>
    <t>12.10</t>
  </si>
  <si>
    <t>The portion of the lease payments that is not fixed in amount but is based on the future amount of a factor that changes other than just the passage of time (for example, percentage of sales, amount of future use, future price indices, future market rates of interest).</t>
  </si>
  <si>
    <t>Commencement of the lease term</t>
  </si>
  <si>
    <t>The date from which the lessee is entitled to exercise its right to use the leased asset, and the date of initial recognition of the lease (i.e. the recognition of the assets, liabilities, revenue or expenses resulting from the lease, as appropriate).</t>
  </si>
  <si>
    <t>13.8</t>
  </si>
  <si>
    <t>4.10, 9.11, 12.9, 13.8, 15.9, 16.7, 17.13</t>
  </si>
  <si>
    <t>The aggregate of the minimum lease payments receivable by the lessor under a finance lease and any unguaranteed residual value accruing to the lessor.</t>
  </si>
  <si>
    <t>7.17 - 7.18</t>
  </si>
  <si>
    <r>
      <t xml:space="preserve">(b) interest, including interest incurred on advances or loans from other segments, unless the segment’s operations are primarily of a financial nature;
(c) losses on sales of investments or losses on extinguishment of debt unless the segment’s operations are primarily of a financial nature;
(d) an entity’s share of net deficit or losses of associates, joint ventures, or other investments accounted for under the equity method;
(e) income tax or income tax equivalent expense that is recognized in accordance with accounting standards dealing with obligations to pay income tax or income tax equivalents; or
(f) general administrative expenses, head office expenses, and other expenses that arise at the entity level and relate to the entity as a whole. However, costs are sometimes incurred at the entity level on behalf of a segment. Such costs are segment expenses if they relate to the segment’s operating activities and they can be directly attributed or allocated to the segment on a reasonable basis.
</t>
    </r>
    <r>
      <rPr>
        <i/>
        <sz val="12"/>
        <color indexed="12"/>
        <rFont val="Arial"/>
        <family val="2"/>
      </rPr>
      <t xml:space="preserve">Note: subparagraph (a) deleted by IPSAS 3 </t>
    </r>
    <r>
      <rPr>
        <sz val="12"/>
        <color indexed="12"/>
        <rFont val="Arial"/>
        <family val="2"/>
      </rPr>
      <t>Accounting Policies, 
Changes in Accounting Estimates and Errors</t>
    </r>
    <r>
      <rPr>
        <i/>
        <sz val="12"/>
        <color indexed="12"/>
        <rFont val="Arial"/>
        <family val="2"/>
      </rPr>
      <t>.</t>
    </r>
  </si>
  <si>
    <r>
      <t xml:space="preserve">Note: in presenting financial information about the general government sector, entities shall not apply the requirements of IPSAS 6 </t>
    </r>
    <r>
      <rPr>
        <sz val="12"/>
        <color indexed="12"/>
        <rFont val="Arial"/>
        <family val="2"/>
      </rPr>
      <t>Consolidated and Separate Financial Statements</t>
    </r>
    <r>
      <rPr>
        <i/>
        <sz val="12"/>
        <color indexed="12"/>
        <rFont val="Arial"/>
        <family val="2"/>
      </rPr>
      <t xml:space="preserve"> in respect of entities in the public financial corporations and public non-financial corporations sectors.</t>
    </r>
  </si>
  <si>
    <t>Note: these disclosures may be made by way of note disclosure, separate columns in the primary financial statements, or otherwise as considered appropriate. However, the manner of presentation of the general government sector disclosures should be no more prominent than the government’s financial statements prepared in accordance with IPSASs.</t>
  </si>
  <si>
    <t>Note (2): An entity may, but is not required to, recognize services in-kind as revenue and as an asset.</t>
  </si>
  <si>
    <t>Has the following been disclosed, either on the face of the financial statements or in the notes:</t>
  </si>
  <si>
    <t>29.65</t>
  </si>
  <si>
    <t>29.64 (a)</t>
  </si>
  <si>
    <t>29.64 (b)</t>
  </si>
  <si>
    <t>29.63 (b)</t>
  </si>
  <si>
    <t>C5.38</t>
  </si>
  <si>
    <t>29.66</t>
  </si>
  <si>
    <t>Impairment and Uncollectibility of Financial Assets</t>
  </si>
  <si>
    <t>C5.39</t>
  </si>
  <si>
    <t>29.67</t>
  </si>
  <si>
    <t>Financial Assets Carried at Amortized Cost</t>
  </si>
  <si>
    <t>29.72</t>
  </si>
  <si>
    <t>C5.41</t>
  </si>
  <si>
    <t>29.74</t>
  </si>
  <si>
    <t>C5.42</t>
  </si>
  <si>
    <t>Financial Assets Carried at Cost</t>
  </si>
  <si>
    <t>C5.43</t>
  </si>
  <si>
    <t>29.75</t>
  </si>
  <si>
    <t>Available-For-Sale Financial Assets</t>
  </si>
  <si>
    <t>C5.44</t>
  </si>
  <si>
    <t>29.76</t>
  </si>
  <si>
    <t>C5.45</t>
  </si>
  <si>
    <t>29.77</t>
  </si>
  <si>
    <t>29.78</t>
  </si>
  <si>
    <t>29.79</t>
  </si>
  <si>
    <t>C5.47</t>
  </si>
  <si>
    <t>Hedging</t>
  </si>
  <si>
    <t>C5.48</t>
  </si>
  <si>
    <t>Designation of Non-Financial Items as Hedged Items</t>
  </si>
  <si>
    <t>29.80</t>
  </si>
  <si>
    <t>C5.49</t>
  </si>
  <si>
    <t>29.92</t>
  </si>
  <si>
    <t>29.98</t>
  </si>
  <si>
    <t>29.97</t>
  </si>
  <si>
    <r>
      <t xml:space="preserve">(c) owner-occupied property (see IPSAS 17 </t>
    </r>
    <r>
      <rPr>
        <i/>
        <sz val="12"/>
        <rFont val="Arial"/>
        <family val="2"/>
      </rPr>
      <t>Property, Plant and Equipment</t>
    </r>
    <r>
      <rPr>
        <sz val="12"/>
        <rFont val="Arial"/>
        <family val="2"/>
      </rPr>
      <t xml:space="preserve">), including (among other things) property held for future use as owner-occupied property, property held for future development and subsequent use as owner-occupied property, property occupied by employees such as housing for military personnel (whether or not the employees pay rent at market rates) and owner-occupied property awaiting disposal;
</t>
    </r>
  </si>
  <si>
    <t>The original budget may include residual appropriated amounts automatically carried over from prior years by law. For example, governmental budgetary processes in some jurisdictions include a legal provision that requires the automatic rolling forward of appropriations to cover prior year commitments. Commitments encompass possible future liabilities based on a current contractual agreement. In some jurisdictions, they may be referred to as obligations or encumbrances and include outstanding purchase orders and contracts where goods or services have not yet been received.</t>
  </si>
  <si>
    <t>Has the following been disclosed in the notes:</t>
  </si>
  <si>
    <t>(b) for major classes of revenue from non-exchange transactions, the basis on which the fair value of inflowing resources has been measured?</t>
  </si>
  <si>
    <t>(d) the nature and type of major classes of bequests, gifts, donations showing separately major classes of goods-in-kind received?</t>
  </si>
  <si>
    <t xml:space="preserve">Note: the following disclosures are encouraged: </t>
  </si>
  <si>
    <t>Where, in exceptional circumstances, the assets and revenue arising from taxation transactions cannot be reliably measured until one or more reporting periods have elapsed since the taxable event occurred, has the nature of major classes of taxation that cannot be reliably measured, and therefore recognized, during the reporting period in which the taxable event occurs, been disclosed?</t>
  </si>
  <si>
    <t>Has an inflow of resources from a non-exchange transaction, other than services-in-kind, that meets the definition of an asset, been recognized as an asset where, and only where:
    (a) it is probable that the future economic benefits or service 
          potential associated with the asset will flow to the entity; and
    (b) the fair value of the asset can be measured reliably?</t>
  </si>
  <si>
    <t>Where the entity reports its interests in jointly controlled entities using the line-by-line reporting format for proportionate consolidation or the equity method, have the aggregate amounts of each of current assets, non-current assets, current liabilities, non-current liabilities, revenue and expenses related to its interest in joint ventures been disclosed?</t>
  </si>
  <si>
    <t>Note: for inventories with different nature or use (for example, certain commodities used in one segment and the same type of commodities used in another segment), different cost formulas may be justified. However, a difference in geographical location of inventories (and in the respective tax rules) is not sufficient, by itself, to justify the use of different cost formulas.</t>
  </si>
  <si>
    <t>(a) any capital commitments of the entity in relation to its interests in joint ventures and its share in the capital commitments that have been incurred jointly with other participants in the joint ventures?</t>
  </si>
  <si>
    <t>(b) its share of the capital commitments of the joint ventures themselves?</t>
  </si>
  <si>
    <t xml:space="preserve">Has a listing and description of interests in significant joint ventures and the proportion of ownership interest held in jointly controlled entities been disclosed? </t>
  </si>
  <si>
    <t>Cost Model</t>
  </si>
  <si>
    <t>Transfers</t>
  </si>
  <si>
    <t>Disposals</t>
  </si>
  <si>
    <t>SECTION E: CASH FLOW STATEMENT</t>
  </si>
  <si>
    <t>Operating Leases</t>
  </si>
  <si>
    <t>Leases in the Financial Statements of Lessors</t>
  </si>
  <si>
    <t>Sale and Leaseback Transactions</t>
  </si>
  <si>
    <t>General</t>
  </si>
  <si>
    <t>A1.6</t>
  </si>
  <si>
    <t>A1.7</t>
  </si>
  <si>
    <t>Has the amount of any write-down of inventories and all losses of inventories been recognized as an expense in the period the write-down or loss occurred?</t>
  </si>
  <si>
    <r>
      <t xml:space="preserve">Note: the disclosure of information about the general government sector does not replace the need to make disclosures about segments in accordance with IPSAS 18 </t>
    </r>
    <r>
      <rPr>
        <sz val="12"/>
        <color indexed="12"/>
        <rFont val="Arial"/>
        <family val="2"/>
      </rPr>
      <t>Segment Reporting</t>
    </r>
    <r>
      <rPr>
        <i/>
        <sz val="12"/>
        <color indexed="12"/>
        <rFont val="Arial"/>
        <family val="2"/>
      </rPr>
      <t>. This is because information about the general government sector alone will not provide sufficient detail to enable users to evaluate the entity’s past performance in achieving major service delivery objectives, where those objectives are achieved through non-general government sector entities.</t>
    </r>
  </si>
  <si>
    <t>Has the amount of any reversal of any write-down of inventories reduced the amount of inventories recognized as an expense in the period in which the reversal occurs?</t>
  </si>
  <si>
    <t>Has the following been disclosed in the financial statements:</t>
  </si>
  <si>
    <t>(a) the total amount of the change in the fair value of financial assets and financial liabilities that has been recognized as revenue or expense for the period?</t>
  </si>
  <si>
    <t>(b) the total amount of deferred or unrecognized gain or loss on hedging instruments other than those relating to hedges of anticipated future transactions?</t>
  </si>
  <si>
    <t>In most cases, the activities of the entity are so broad, and encompass so wide a range of different geographical regions, or regions with different socio-economic characteristics, that it is necessary to report disaggregated financial and non-financial information about particular segments of the entity to provide relevant information for accountability and decision making purposes.</t>
  </si>
  <si>
    <t xml:space="preserve">Active market </t>
  </si>
  <si>
    <t>21.14</t>
  </si>
  <si>
    <t xml:space="preserve">Cash-generating assets </t>
  </si>
  <si>
    <t>Costs of disposal</t>
  </si>
  <si>
    <t xml:space="preserve">Fair value less costs to sell </t>
  </si>
  <si>
    <t>Impairment loss of a non-cash-generating asset</t>
  </si>
  <si>
    <t>Non-cash-generating assets</t>
  </si>
  <si>
    <t>Recoverable service amount</t>
  </si>
  <si>
    <t xml:space="preserve">Value in use of a non-cash-generating asset </t>
  </si>
  <si>
    <t>21.19</t>
  </si>
  <si>
    <t>Depreciation and amortization are the systematic allocation of the depreciable amount of an asset over its useful life. In the case of an intangible asset, the term “amortization” is generally used instead of “depreciation”. Both terms have the same meaning.</t>
  </si>
  <si>
    <t>1.5</t>
  </si>
  <si>
    <t>1.2</t>
  </si>
  <si>
    <t>1.22</t>
  </si>
  <si>
    <t>1.28</t>
  </si>
  <si>
    <t>1.30</t>
  </si>
  <si>
    <t>1.32 (a)</t>
  </si>
  <si>
    <t>1.32 (b)</t>
  </si>
  <si>
    <t>1.32 (c)</t>
  </si>
  <si>
    <t>1.32 (d)</t>
  </si>
  <si>
    <t>(d) the financial impact of the departure on each item in the financial statements that would have been reported in complying with the requirement for each period presented?</t>
  </si>
  <si>
    <t>1.61</t>
  </si>
  <si>
    <t>1.63</t>
  </si>
  <si>
    <t>1.63 (a)</t>
  </si>
  <si>
    <t>1.63 (b)</t>
  </si>
  <si>
    <t>1.63 (c)</t>
  </si>
  <si>
    <t>1.63 (d)</t>
  </si>
  <si>
    <t>1.63 (e)</t>
  </si>
  <si>
    <t>1.66 (a)</t>
  </si>
  <si>
    <t>1.66 (b)</t>
  </si>
  <si>
    <t>1.150 (a)</t>
  </si>
  <si>
    <t>1.150 (b)</t>
  </si>
  <si>
    <t>1.150 (c)</t>
  </si>
  <si>
    <t>1.150 (d)</t>
  </si>
  <si>
    <t>PRIOR PERIOD ERRORS</t>
  </si>
  <si>
    <t>3.54 (a)</t>
  </si>
  <si>
    <t>(a) the nature of the prior period error?</t>
  </si>
  <si>
    <t>3.54 (b)</t>
  </si>
  <si>
    <t>3.54 (c)</t>
  </si>
  <si>
    <t xml:space="preserve">Lessee’s incremental borrowing rate of interest </t>
  </si>
  <si>
    <t>Minimum lease payments</t>
  </si>
  <si>
    <t>Net investment in the lease</t>
  </si>
  <si>
    <t>Operating lease</t>
  </si>
  <si>
    <t>Unearned finance revenue</t>
  </si>
  <si>
    <t>Unguaranteed residual value</t>
  </si>
  <si>
    <t>Has the general government sector recognized its investment in the public financial corporations and public non-financial corporations sectors as an asset and accounted for that asset at the carrying amount of the net assets of its investees?</t>
  </si>
  <si>
    <t>Have the following disclosures at least been made in respect of the general government sector:</t>
  </si>
  <si>
    <t>(a) assets by major class, showing separately the investment in other sectors?</t>
  </si>
  <si>
    <t>(b) liabilities by major class?</t>
  </si>
  <si>
    <t>(c) net assets/equity?</t>
  </si>
  <si>
    <t>(d) total revaluation increments and decrements and other items of revenue and expense recognized directly in net assets/equity?</t>
  </si>
  <si>
    <t>(e) revenue by major class?</t>
  </si>
  <si>
    <t>(f) expenses by major class?</t>
  </si>
  <si>
    <t>(g) surplus or deficit?</t>
  </si>
  <si>
    <t>(h) cash flows from operating activities by major class?</t>
  </si>
  <si>
    <t>(i) cash flows from investing activities?</t>
  </si>
  <si>
    <t>(j) cash flows from financing activities?</t>
  </si>
  <si>
    <t>22.37
22.35</t>
  </si>
  <si>
    <t>Has an entity preparing general government sector disclosures disclosed the significant controlled entities that are included in the general government sector and any changes in those entities from the prior period?</t>
  </si>
  <si>
    <t>Have the reasons why any entity that was previously included in the general government sector is no longer included been disclosed?</t>
  </si>
  <si>
    <t>Reconciliation to the Consolidated Financial Statements</t>
  </si>
  <si>
    <t>Note: this section applies to governments which elect to present information about the general government sector in their consolidated financial statements.</t>
  </si>
  <si>
    <t>I1.3</t>
  </si>
  <si>
    <t>I1.4</t>
  </si>
  <si>
    <t>I1.5</t>
  </si>
  <si>
    <t>I1.6</t>
  </si>
  <si>
    <t>I1.7</t>
  </si>
  <si>
    <t>I1.8</t>
  </si>
  <si>
    <t>I1.9</t>
  </si>
  <si>
    <t>(d) where retrospective restatement is impracticable for a particular prior period, the circumstances that led to the existence of that condition and a description of how and from when the error has been corrected?</t>
  </si>
  <si>
    <t>Has the following, either in the statement of changes in net assets/equity or in the notes, been disclosed:</t>
  </si>
  <si>
    <t>Incremental borrowing rate of interest</t>
  </si>
  <si>
    <t xml:space="preserve">Disclosure
</t>
  </si>
  <si>
    <t>IPSAS 8</t>
  </si>
  <si>
    <t>(f) the sum of all revaluation surpluses for individual items of property, plant and equipment within the class?</t>
  </si>
  <si>
    <t xml:space="preserve">Where the financial statements are not prepared on a going concern basis, has the following been disclosed: </t>
  </si>
  <si>
    <t>An expense resulting from the operating activities of a segment that is directly attributable to the segment and the relevant portion of an expense that can be allocated on a reasonable basis to the segment, including expenses relating to the provision of goods and services to external parties and expenses relating to transactions with other segments of the same entity. Segment expense does not include:</t>
  </si>
  <si>
    <t>Revenue reported in the entity’s statement of financial performance that is directly attributable to a segment and the relevant portion of entity revenue that can be allocated on a reasonable basis to a segment, whether from budget appropriations or similar, grants, transfers, fines, fees or sales to external customers or from transactions with other segments of the same entity. Segment revenue does not include:</t>
  </si>
  <si>
    <t>The residual amount that remains after expenses arising from ordinary activities have been deducted from revenue arising from ordinary activities.</t>
  </si>
  <si>
    <t>Have the financial statements been presented on an annual basis?</t>
  </si>
  <si>
    <t>Have all items in the financial statements been presented and classified as in the previous reporting period?</t>
  </si>
  <si>
    <t>Have the following line items, as a minimum, been disclosed on the face of the statement of financial performance:</t>
  </si>
  <si>
    <t>Has the following been included in contract revenue:</t>
  </si>
  <si>
    <t>Has the following been included in contract costs:</t>
  </si>
  <si>
    <t>Where the outcome of a contract can be estimated reliably that previously could not be, is revenue associated with the construction contract recognized in accordance with IPSAS 11.30 rather than in accordance with IPSAS 11.40?</t>
  </si>
  <si>
    <t>For contracts in progress at the reporting date, has the following been disclosed:</t>
  </si>
  <si>
    <r>
      <t xml:space="preserve">In the context of IPSAS 20 </t>
    </r>
    <r>
      <rPr>
        <i/>
        <sz val="12"/>
        <rFont val="Arial"/>
        <family val="2"/>
      </rPr>
      <t>Related Party Disclosures</t>
    </r>
    <r>
      <rPr>
        <sz val="12"/>
        <rFont val="Arial"/>
        <family val="2"/>
      </rPr>
      <t>, the following are deemed not to be related parties:
(a) (i) providers of finance in the course of their business in that regard; and (ii) trade unions; in the course of their normal dealings with an entity by virtue only of those dealings (although they may circumscribe the freedom of action of an entity or participate in its decision-making process); and
(b) an entity with which the relationship is solely that of an agency.
Related party relationships may arise where an individual is either a member of the governing body or is involved in the financial and operating decisions of the reporting entity. Related party relationships may also arise through external operating relationships between the reporting entity and the related party. Such relationships will often involve a degree of economic dependency.</t>
    </r>
  </si>
  <si>
    <t>The definition of related party will include any individuals owning, directly or indirectly, an interest in the voting power of the reporting entity that gives them significant influence over the entity. The holding of an interest in the voting power of an entity can arise where a public sector entity has a corporate structure and a minister or government agency holds shares in the entity.</t>
  </si>
  <si>
    <r>
      <t xml:space="preserve">The gross inflow of economic benefits or service potential during the reporting period where those inflows result in an increase in net assets/equity, other than increases relating to contributions from owners. </t>
    </r>
    <r>
      <rPr>
        <i/>
        <sz val="12"/>
        <color indexed="12"/>
        <rFont val="Arial"/>
        <family val="2"/>
      </rPr>
      <t>[For further explanation of "revenue", please refer to "Commentary on key terms".]</t>
    </r>
  </si>
  <si>
    <t>(b) that the entity has complied with applicable IPSASs except that it has departed from a particular requirement in order to achieve a fair presentation?</t>
  </si>
  <si>
    <t>(c) a reference to the relevant legislation governing the entity’s operations?</t>
  </si>
  <si>
    <t>(d) the name of the controlling entity and the ultimate controlling entity of the economic entity (where applicable)?</t>
  </si>
  <si>
    <t>YES/NO/NA</t>
  </si>
  <si>
    <t>Ref</t>
  </si>
  <si>
    <t>Comments/links</t>
  </si>
  <si>
    <t>yes</t>
  </si>
  <si>
    <t>no</t>
  </si>
  <si>
    <t>n/a</t>
  </si>
  <si>
    <t xml:space="preserve"> </t>
  </si>
  <si>
    <t xml:space="preserve">     </t>
  </si>
  <si>
    <t>Where an indication that an asset may be impaired exists, has the recoverable service amount of the asset been estimated?</t>
  </si>
  <si>
    <t>Has comparative information been included in narrative and descriptive information where it is relevant to an understanding of the current period’s financial statements?</t>
  </si>
  <si>
    <t>Has the comparative information, and any information in respect of earlier periods, been stated in terms of the measuring unit current at the reporting date?</t>
  </si>
  <si>
    <t>Cash Flow Statements</t>
  </si>
  <si>
    <t>The Effects of Changes in Foreign Exchange Rates</t>
  </si>
  <si>
    <t>Borrowing Costs</t>
  </si>
  <si>
    <t>A transfer of resources or obligations between related parties, regardless of whether a price is charged. Related party transactions exclude transactions with any other entity that is a related party solely because of its economic dependence on the reporting entity or the government of which it forms part.</t>
  </si>
  <si>
    <t>The date of the last day of the reporting period to which the financial statements relate.</t>
  </si>
  <si>
    <t>In assessing whether there is any indication that an asset may be impaired, have the following, as a minimum, been considered:</t>
  </si>
  <si>
    <t>(a) cessation, or near cessation, of the demand or need for services provided by the asset?</t>
  </si>
  <si>
    <t>(b) significant long-term changes with an adverse effect on the entity that have taken place during the period or will take place in the near future, in the technological, legal or government policy environment in which the entity operates?</t>
  </si>
  <si>
    <t>(c) evidence of physical damage of an asset?</t>
  </si>
  <si>
    <t xml:space="preserve">(d) significant long-term changes with an adverse effect on the entity that have taken place during the period, or are expected to take place in the near future, in the extent to which, or manner in which, an asset is used or is expected to be used? </t>
  </si>
  <si>
    <t>15.4 (a) - (f)</t>
  </si>
  <si>
    <t>Where the entity has issued financial instruments, have they, or their component parts, been classified on initial recognition as liabilities or as net assets/equity in accordance with the substance of the contractual arrangement and the definitions of a financial liability and an equity instrument?</t>
  </si>
  <si>
    <t>15.29
15.22</t>
  </si>
  <si>
    <t>Has the basis of pricing inter-segment transfers and any change therein been disclosed in the financial statements?</t>
  </si>
  <si>
    <t>19.19 - 19.21</t>
  </si>
  <si>
    <r>
      <t xml:space="preserve">Whether an investor has significant influence over the investee is a matter of judgment based on the nature of the relationship between the investor and the investee, and on the definition of significant influence in IPSAS 7 </t>
    </r>
    <r>
      <rPr>
        <i/>
        <sz val="12"/>
        <rFont val="Arial"/>
        <family val="2"/>
      </rPr>
      <t>Investments in Associates</t>
    </r>
    <r>
      <rPr>
        <sz val="12"/>
        <rFont val="Arial"/>
        <family val="2"/>
      </rPr>
      <t xml:space="preserve">. IPSAS 7 </t>
    </r>
    <r>
      <rPr>
        <i/>
        <sz val="12"/>
        <rFont val="Arial"/>
        <family val="2"/>
      </rPr>
      <t>Investments in Associates</t>
    </r>
    <r>
      <rPr>
        <sz val="12"/>
        <rFont val="Arial"/>
        <family val="2"/>
      </rPr>
      <t xml:space="preserve"> applies only to those associates in which an entity holds an ownership interest.
The existence of significant influence by an investor is usually evidenced in one or more of the following ways:
(a) representation on the board of directors or equivalent governing body of the investee;
(b) participation in policy-making processes, including participation in decisions about dividends or other distributions;
(c) material transactions between the investor and the investee;
(d) interchange of managerial personnel; or
(e) provision of essential technical information.</t>
    </r>
  </si>
  <si>
    <r>
      <t xml:space="preserve">A method of accounting for an investment whereby the investment is recognized at cost. The investor recognizes revenue from the investment only to the extent that the investor is entitled to receive distributions from accumulated surpluses of the investee arising after the date of acquisition. Entitlements due or received in excess of such surpluses are regarded as a recovery of investment and are recognized as a reduction of the cost of the investment. </t>
    </r>
    <r>
      <rPr>
        <i/>
        <sz val="12"/>
        <color indexed="12"/>
        <rFont val="Arial"/>
        <family val="2"/>
      </rPr>
      <t>[For further explanation of  "cost method", please refer to "Commentary on key terms".]</t>
    </r>
  </si>
  <si>
    <t>Separate financial statements</t>
  </si>
  <si>
    <t>Consolidated financial statements and separate financial statements</t>
  </si>
  <si>
    <r>
      <t xml:space="preserve">Financial statements presented by a controlling entity, an investor in an associate or a venturer in a jointly controlled entity, in which the investments are accounted for on the basis of the direct net assets/equity interest rather than on the basis of the reported results and net assets of the investees. </t>
    </r>
    <r>
      <rPr>
        <i/>
        <sz val="12"/>
        <color indexed="12"/>
        <rFont val="Arial"/>
        <family val="2"/>
      </rPr>
      <t>[For further explanation of  "separate financial statements", please refer to "Commentary on key terms" (under "consolidated financial statements").]</t>
    </r>
  </si>
  <si>
    <t>3.7, 5.5, 18.8</t>
  </si>
  <si>
    <t>An entity, including an unincorporated entity such as a partnership, over which the investor has significant influence and that is neither a controlled entity nor an interest in a joint venture.</t>
  </si>
  <si>
    <r>
      <t xml:space="preserve">The financial statements of an economic entity presented as those of a single economic entity. </t>
    </r>
    <r>
      <rPr>
        <i/>
        <sz val="12"/>
        <color indexed="12"/>
        <rFont val="Arial"/>
        <family val="2"/>
      </rPr>
      <t>[For further explanation of  "consolidated financial statements", please refer to "Commentary on key terms".]</t>
    </r>
  </si>
  <si>
    <r>
      <t xml:space="preserve">Note (2): public sector entities that hold cash-generating assets as defined in IPSAS 21.14 should apply IAS 36 </t>
    </r>
    <r>
      <rPr>
        <sz val="12"/>
        <color indexed="12"/>
        <rFont val="Arial"/>
        <family val="2"/>
      </rPr>
      <t>Impairment of Assets</t>
    </r>
    <r>
      <rPr>
        <i/>
        <sz val="12"/>
        <color indexed="12"/>
        <rFont val="Arial"/>
        <family val="2"/>
      </rPr>
      <t xml:space="preserve"> to those assets. </t>
    </r>
  </si>
  <si>
    <t>Note (1): where it is not clear whether there is a present obligation, a past event is deemed to give rise to a present obligation if, taking account of all available evidence, it is more likely than not that a present obligation exists at the reporting date.</t>
  </si>
  <si>
    <r>
      <t xml:space="preserve">Where the entity takes advantage of the transitional provisions for a second or subsequent reporting period, have details of the classes of revenue from non-exchange transactions previously recognized on another basis, but which are now recognized in accordance with IPSAS 23 </t>
    </r>
    <r>
      <rPr>
        <i/>
        <sz val="12"/>
        <rFont val="Arial"/>
        <family val="2"/>
      </rPr>
      <t>Revenue from Non-Exchange Transactions (Taxes and Transfers)</t>
    </r>
    <r>
      <rPr>
        <sz val="12"/>
        <rFont val="Arial"/>
        <family val="2"/>
      </rPr>
      <t>, been disclosed?</t>
    </r>
  </si>
  <si>
    <r>
      <t xml:space="preserve">The amount of the reporting entity’s interest in the net assets/equity of a foreign operation. </t>
    </r>
    <r>
      <rPr>
        <i/>
        <sz val="12"/>
        <color indexed="12"/>
        <rFont val="Arial"/>
        <family val="2"/>
      </rPr>
      <t>[For further explanation of "net investment in a foreign operation", please refer to "Commentary on key terms".]</t>
    </r>
  </si>
  <si>
    <t>(f) the reporting date of the financial statements of a controlled entity where such financial statements are used to prepare consolidated financial statements and use a reporting date or period that is different from that of the controlling entity, and the reason for using a different reporting date or period?</t>
  </si>
  <si>
    <t>(g) the nature and extent of any significant restrictions (e.g. resulting from borrowing arrangements or regulatory requirements) on the ability of controlled entities to transfer funds to the controlling entity in the form of cash dividends, or similar distributions, or to repay loans or advances?</t>
  </si>
  <si>
    <t>Where separate financial statements are prepared for a controlling entity that, in accordance with IPSAS 6.16, elects not to prepare consolidated financial statements, has the following been disclosed in the separate financial statements:</t>
  </si>
  <si>
    <t>Where it is impracticable to determine the period-specific effects of an error on comparative information for one or more prior periods presented, have the opening balances of assets, liabilities and net assets/equity, for the earliest period for which retrospective restatement is practicable (which may be the current period), been restated?</t>
  </si>
  <si>
    <t xml:space="preserve"> Where it is impracticable to determine the cumulative effect, at the beginning of the current period, of an error on all prior periods, has the comparative information been restated to correct the error prospectively from the earliest date practicable?</t>
  </si>
  <si>
    <t>A2.4</t>
  </si>
  <si>
    <t>(b) for each prior period presented, to the extent practicable, the amount of the correction for each financial statement line item affected?</t>
  </si>
  <si>
    <t>3.54 (d)</t>
  </si>
  <si>
    <t>3.54</t>
  </si>
  <si>
    <t>Have foreign currency transactions been recorded, on initial recognition in the functional currency, by applying to the foreign currency amount the spot exchange rate between the functional currency and the foreign currency at the date of the transaction?</t>
  </si>
  <si>
    <t>Impairment</t>
  </si>
  <si>
    <t>A basis of accounting under which transactions and other events are recognized when they occur (and not only when cash or its equivalent is received or paid). Therefore, the transactions and events are recorded in the accounting records and recognized in the financial statements of the periods to which they relate. The elements recognized under the accrual basis are assets, liabilities, net assets/equity, revenue and expenses.</t>
  </si>
  <si>
    <t>Have additional line items, headings and sub-totals been presented on the face of the statement of financial performance where they are required by an IPSAS, or where such presentation is relevant to an understanding of the entity’s financial performance?</t>
  </si>
  <si>
    <t>1.108</t>
  </si>
  <si>
    <t>1.109</t>
  </si>
  <si>
    <t>1.117</t>
  </si>
  <si>
    <t>1.70</t>
  </si>
  <si>
    <t>(b)  held primarily for the purpose of being traded?</t>
  </si>
  <si>
    <t>(c) expected to be realized within twelve months after the reporting date?</t>
  </si>
  <si>
    <t>1.76 (a)</t>
  </si>
  <si>
    <t>1.76 (b)</t>
  </si>
  <si>
    <t>1.76 (c)</t>
  </si>
  <si>
    <t>Acquisitions and Disposals of Controlled Entities and Other Operating Units</t>
  </si>
  <si>
    <t>Note: the amount of borrowing costs capitalized during a period should not exceed the amount of borrowing costs incurred during that period.</t>
  </si>
  <si>
    <t>5.31 (a) - (c)</t>
  </si>
  <si>
    <t>Where the presentation currency is different from the functional currency, has that fact been stated, together with disclosure of the functional currency and the reason for using a different presentation currency?</t>
  </si>
  <si>
    <t>Where there is a change in the functional currency of either the reporting entity or a significant foreign operation, has that fact and the reason for the change in functional currency been disclosed?</t>
  </si>
  <si>
    <t>(a) has the information been clearly identified as supplementary information to distinguish it from the information that complies with IPSASs?</t>
  </si>
  <si>
    <t>(b) has the currency in which the supplementary information is displayed been disclosed?</t>
  </si>
  <si>
    <t>(c) has the functional currency and the method of translation used to determine the supplementary information been disclosed?</t>
  </si>
  <si>
    <t>Note:  a controlling entity need not present consolidated financial statements if and only if:</t>
  </si>
  <si>
    <t>(a) the controlling entity is:</t>
  </si>
  <si>
    <t>(i) itself a wholly-owned controlled entity and users of such financial statements are unlikely to exist or their information needs are met by its controlling entity’s consolidated financial statements; or</t>
  </si>
  <si>
    <t>(ii) a partially-owned controlled entity of another entity and its other owners, including those not otherwise entitled to vote, have been informed about, and do not object to, the controlling entity not presenting consolidated financial statements;</t>
  </si>
  <si>
    <t>(b) the controlling entity’s debt or equity instruments are not traded in a public market (a domestic or foreign stock exchange or an over-the-counter market, including local and regional markets);</t>
  </si>
  <si>
    <t>Note: these changes include the asset becoming idle, plans to discontinue or restructure the operation to which an asset belongs, or plans to dispose of an asset before the previously expected date.</t>
  </si>
  <si>
    <t>(e) a decision to halt the construction of the asset before it is complete or in a usable condition?</t>
  </si>
  <si>
    <t>(a) the assets that it controls and the liabilities that it incurs?</t>
  </si>
  <si>
    <t>(b) the expenses that it incurs and its share of the revenue that it earns from the sale or provision of goods or services by the joint venture?</t>
  </si>
  <si>
    <t>(a) its share of the jointly controlled assets, classified according to the nature of the assets?</t>
  </si>
  <si>
    <t>(b) any liabilities which it has incurred?</t>
  </si>
  <si>
    <t>(c) total revenue and expense for the period (calculated as the sum of (a) and (b)), showing separately the total amounts attributable to owners of the controlling entity and to minority interests?</t>
  </si>
  <si>
    <t>1.118 (a)</t>
  </si>
  <si>
    <t>1.118 (b)</t>
  </si>
  <si>
    <t>1.118 (c)</t>
  </si>
  <si>
    <t>1.118 (d)</t>
  </si>
  <si>
    <t>(b) the balance of accumulated surpluses or deficits at the beginning of the period and at the reporting date, and the changes for the period?</t>
  </si>
  <si>
    <t>(c) to the extent that components of net assets/equity are separately disclosed, a reconciliation between the carrying amount of each component of net assets/equity at the beginning and the end of the period, separately disclosing each change?</t>
  </si>
  <si>
    <t>1.119 (a)</t>
  </si>
  <si>
    <t>1.119 (b)</t>
  </si>
  <si>
    <t>1.119 (c)</t>
  </si>
  <si>
    <t>1.127 (a)</t>
  </si>
  <si>
    <t>1.127 (b)</t>
  </si>
  <si>
    <t>1.128</t>
  </si>
  <si>
    <t>Where non-adjusting events after the reporting date could influence the economic decisions of users taken on the basis of the financial statements, has the entity disclosed the following for each material category of non-adjusting event after the reporting date:</t>
  </si>
  <si>
    <t>14.30 (a)</t>
  </si>
  <si>
    <t>14.30 (b)</t>
  </si>
  <si>
    <t>For operating leases, where the fair value of the asset at the time of a sale and leaseback transaction is less than the carrying amount, has a loss equal to the difference between the carrying amount and fair value been recognized immediately?</t>
  </si>
  <si>
    <t xml:space="preserve">Oversight </t>
  </si>
  <si>
    <t>Related party transaction</t>
  </si>
  <si>
    <t>Related party</t>
  </si>
  <si>
    <t xml:space="preserve">Remuneration of key management personnel </t>
  </si>
  <si>
    <t>Close member of the family of an individual</t>
  </si>
  <si>
    <t>20.5</t>
  </si>
  <si>
    <t>3.44</t>
  </si>
  <si>
    <t>1.38</t>
  </si>
  <si>
    <t>1.42</t>
  </si>
  <si>
    <t>1.42 (a)
1.42 (b)</t>
  </si>
  <si>
    <t>1.45</t>
  </si>
  <si>
    <t>1.53</t>
  </si>
  <si>
    <t>Where the presentation or classification of items in the financial statements has been amended, have comparative amounts been reclassified, except where it is impracticable to do so?</t>
  </si>
  <si>
    <t>1.55(a)</t>
  </si>
  <si>
    <t>1.55(b)</t>
  </si>
  <si>
    <t xml:space="preserve">1.55(c) </t>
  </si>
  <si>
    <r>
      <t xml:space="preserve">Investment property is held to earn rentals or for capital appreciation or both. Therefore, investment property generates cash flows largely independently of the other assets held by an entity. This distinguishes investment property from other land or buildings controlled by public sector entities, including owner-occupied property. The production or supply of goods or services (or the use of property for administrative purposes) can also generate cash flows. For example, public sector entities may use a building to provide goods and services to recipients in return for full or partial cost recovery. However, the building is held to facilitate the production of goods and services and the cash flows are attributable not merely to the building, but also to other assets used in the production or supply process. IPSAS 17 </t>
    </r>
    <r>
      <rPr>
        <i/>
        <sz val="12"/>
        <rFont val="Arial"/>
        <family val="2"/>
      </rPr>
      <t>Property, Plant and Equipment</t>
    </r>
    <r>
      <rPr>
        <sz val="12"/>
        <rFont val="Arial"/>
        <family val="2"/>
      </rPr>
      <t xml:space="preserve"> applies to owner-occupied property.</t>
    </r>
  </si>
  <si>
    <t>In respect of construction contracts in which it was intended at inception of the contract that contract costs were to be fully recovered from the parties to the construction contract, where it is probable that total contract costs will exceed total contract revenue, has the expected deficit been recognized as an expense immediately?</t>
  </si>
  <si>
    <t>Has the amount of contract revenue been recognized as revenue in the period disclosed?</t>
  </si>
  <si>
    <t>Have the methods used to determine the contract revenue recognized in the period been disclosed?</t>
  </si>
  <si>
    <t>Have the methods used to determine the stage of completion of contracts in progress been disclosed?</t>
  </si>
  <si>
    <t>Has the gross amount due from customers for contract work been disclosed as an asset?</t>
  </si>
  <si>
    <t>Has the gross amount due to customers for contract work been disclosed as a liability?</t>
  </si>
  <si>
    <t>(b) the amount of borrowing costs capitalized during the period?</t>
  </si>
  <si>
    <t>Foreign operation</t>
  </si>
  <si>
    <t>Closing rate</t>
  </si>
  <si>
    <t>Monetary items</t>
  </si>
  <si>
    <t>5.6</t>
  </si>
  <si>
    <t>Examples of qualifying assets are office buildings, hospitals, infrastructure assets such as roads, bridges and power generation facilities, and inventories that require a substantial period of time to bring them to a condition ready for use or sale. Other investments, and those assets that are routinely produced over a short period of time, are not qualifying assets. Assets that are ready for their intended use or sale when acquired also are not qualifying assets.</t>
  </si>
  <si>
    <t>5.13</t>
  </si>
  <si>
    <t>Qualifying assets</t>
  </si>
  <si>
    <t>Joint control</t>
  </si>
  <si>
    <t>Significant influence</t>
  </si>
  <si>
    <t>Segment</t>
  </si>
  <si>
    <t>18.9</t>
  </si>
  <si>
    <t>C4.6</t>
  </si>
  <si>
    <t>C4.7</t>
  </si>
  <si>
    <t>C5.1</t>
  </si>
  <si>
    <t>Have liabilities been classified as current liabilities where they are:</t>
  </si>
  <si>
    <t>Have revaluations been made with sufficient regularity such that the carrying amount does not differ materially from their fair value at the reporting date?</t>
  </si>
  <si>
    <t>(iv) a reconciliation of the number of shares outstanding at the beginning and at the end of the year?</t>
  </si>
  <si>
    <t>(v) the rights, preferences and restrictions attaching to that class, including restrictions on the distribution of dividends and the repayment of capital?</t>
  </si>
  <si>
    <t>(i) rental revenue from investment property?</t>
  </si>
  <si>
    <t>(iii) direct operating expenses (including repairs and maintenance) arising from investment property that did not generate rental revenue during the period?</t>
  </si>
  <si>
    <t>(ii) direct operating expenses (including repairs and maintenance) arising from investment property that generated rental revenue during the period?</t>
  </si>
  <si>
    <t>A10.7</t>
  </si>
  <si>
    <t>Where the entity has issued compound financial instruments (i.e. financial instruments that contain both a liability and a net assets/equity element), have their component elements been classified separately in accordance with the substance of the contractual arrangement and the definitions of a financial liability and an equity instrument?</t>
  </si>
  <si>
    <r>
      <t xml:space="preserve">The existence of a binding arrangement distinguishes interests which involve joint control from investments in associates where the investor has significant influence (see IPSAS 7 </t>
    </r>
    <r>
      <rPr>
        <i/>
        <sz val="12"/>
        <rFont val="Arial"/>
        <family val="2"/>
      </rPr>
      <t>Investments in Associates</t>
    </r>
    <r>
      <rPr>
        <sz val="12"/>
        <rFont val="Arial"/>
        <family val="2"/>
      </rPr>
      <t xml:space="preserve">). For the purposes of IPSAS 8 </t>
    </r>
    <r>
      <rPr>
        <i/>
        <sz val="12"/>
        <rFont val="Arial"/>
        <family val="2"/>
      </rPr>
      <t>Interests in Joint Ventures</t>
    </r>
    <r>
      <rPr>
        <sz val="12"/>
        <rFont val="Arial"/>
        <family val="2"/>
      </rPr>
      <t xml:space="preserve">, an arrangement includes all binding arrangements between venturers. That is, in substance, the arrangement confers similar rights and obligations on the parties to it as if it were in the form of a contract. For instance, two government departments may enter into a formal arrangement to undertake a joint venture but the arrangement may not constitute a legal contract because, in that jurisdiction, individual departments may not be separate legal entities with the power to contract. Activities which have no binding arrangement to establish joint control are not joint ventures for the purposes of IPSAS 8 </t>
    </r>
    <r>
      <rPr>
        <i/>
        <sz val="12"/>
        <rFont val="Arial"/>
        <family val="2"/>
      </rPr>
      <t>Interests in Joint Ventures</t>
    </r>
    <r>
      <rPr>
        <sz val="12"/>
        <rFont val="Arial"/>
        <family val="2"/>
      </rPr>
      <t>.</t>
    </r>
  </si>
  <si>
    <t>Under the equity method, the investment in an associate is initially recognized at cost and the carrying amount is increased or decreased to recognize the investor’s share of surplus or deficit of the investee after the date of acquisition. The investor’s share of the surplus or deficit of the investee is recognized in the investor’s surplus or deficit. Distributions received from an investee reduce the carrying amount of the investment. Adjustments to the carrying amount may also be necessary for changes in the investor’s proportionate interest in the investee arising from changes in the investee’s equity that have not been recognized in the investee’s surplus or deficit. Such changes include those arising from the revaluation of property, plant, equipment and from foreign exchange translation differences. The investor’s share of those changes is recognized directly in net assets/equity of the investor.</t>
  </si>
  <si>
    <r>
      <t xml:space="preserve">Segment expense includes a joint venturer’s share of the expenses of a jointly controlled entity that is accounted for by proportionate consolidation in accordance with IPSAS 8 </t>
    </r>
    <r>
      <rPr>
        <i/>
        <sz val="12"/>
        <rFont val="Arial"/>
        <family val="2"/>
      </rPr>
      <t>Interests in Joint Ventures</t>
    </r>
    <r>
      <rPr>
        <sz val="12"/>
        <rFont val="Arial"/>
        <family val="2"/>
      </rPr>
      <t>.
For a segment’s operations that are primarily of a financial nature, interest revenue and interest expense may be reported as a single net amount for segment reporting purposes only if those items are netted in the consolidated or entity financial statements.</t>
    </r>
  </si>
  <si>
    <r>
      <t xml:space="preserve">(d) property held to provide a social service and which also generates cash inflows. For example, a housing department may hold a large housing stock used to provide housing to low income families at below market rental. In this situation, the property is held to provide housing services rather than for rentals or capital appreciation and rental revenue generated is incidental to the purposes for which the property is held. Such property is not considered an “investment property” and would be accounted for in accordance with IPSAS 17 </t>
    </r>
    <r>
      <rPr>
        <i/>
        <sz val="12"/>
        <rFont val="Arial"/>
        <family val="2"/>
      </rPr>
      <t>Property, Plant and Equipment</t>
    </r>
    <r>
      <rPr>
        <sz val="12"/>
        <rFont val="Arial"/>
        <family val="2"/>
      </rPr>
      <t xml:space="preserve">; and
(e) property held for strategic purposes which would be accounted for in accordance with IPSAS 17 </t>
    </r>
    <r>
      <rPr>
        <i/>
        <sz val="12"/>
        <rFont val="Arial"/>
        <family val="2"/>
      </rPr>
      <t>Property, Plant and Equipment</t>
    </r>
    <r>
      <rPr>
        <sz val="12"/>
        <rFont val="Arial"/>
        <family val="2"/>
      </rPr>
      <t>.</t>
    </r>
  </si>
  <si>
    <t>Has the impairment loss been allocated to reduce the carrying amount of the cash-generating assets of the unit on a pro rata basis, based on the carrying amount of each asset in the unit?</t>
  </si>
  <si>
    <t>26.92</t>
  </si>
  <si>
    <t>26.93</t>
  </si>
  <si>
    <t>26.97</t>
  </si>
  <si>
    <t>26.99</t>
  </si>
  <si>
    <t>Where an indication exists that an impairment loss recognized in prior periods for an asset may no longer exist or may have decreased, has the recoverable amount of that asset been estimated?</t>
  </si>
  <si>
    <t>26.100 (a)</t>
  </si>
  <si>
    <t>(b) significant long-term changes with a favorable effect on the entity that have taken place during the period, or will take place in the near future, in the technological, legal or government policy environment in which the entity operates or in the market to which the asset is dedicated?</t>
  </si>
  <si>
    <t>26.100 (b)</t>
  </si>
  <si>
    <t>26.100 (c)</t>
  </si>
  <si>
    <t>26.100 (d)</t>
  </si>
  <si>
    <t>Transfers that Qualify for Derecognition</t>
  </si>
  <si>
    <t>29.26</t>
  </si>
  <si>
    <t>C5.11</t>
  </si>
  <si>
    <t>29.27</t>
  </si>
  <si>
    <t>C5.12</t>
  </si>
  <si>
    <t>C5.13</t>
  </si>
  <si>
    <t>29.28</t>
  </si>
  <si>
    <t>C5.14</t>
  </si>
  <si>
    <t>29.29</t>
  </si>
  <si>
    <t>Transfers that do not Qualify for Derecognition</t>
  </si>
  <si>
    <t>C5.16</t>
  </si>
  <si>
    <t>29.31</t>
  </si>
  <si>
    <t>Continuing Involvement in Transferred Assets</t>
  </si>
  <si>
    <t>C5.17</t>
  </si>
  <si>
    <t>C5.18</t>
  </si>
  <si>
    <t>29.33</t>
  </si>
  <si>
    <t>29.33 (a)</t>
  </si>
  <si>
    <t>29.33 (b)</t>
  </si>
  <si>
    <t>29.32 (a)</t>
  </si>
  <si>
    <t>29.32 (b)</t>
  </si>
  <si>
    <t>29.32 (c)</t>
  </si>
  <si>
    <t>29.34</t>
  </si>
  <si>
    <t>Additional Disclosures for Biological Assets Where Fair Value Cannot Be Measured Reliably</t>
  </si>
  <si>
    <t>27.48 (e)</t>
  </si>
  <si>
    <t>27.48 (f)</t>
  </si>
  <si>
    <t>27.48 (g)</t>
  </si>
  <si>
    <t>27.48 (h)</t>
  </si>
  <si>
    <t>27.48 (i)</t>
  </si>
  <si>
    <t>Multi-employer plans</t>
  </si>
  <si>
    <t>Assets held by a long-term employee benefit fund</t>
  </si>
  <si>
    <t>25.10</t>
  </si>
  <si>
    <t>Composite social security programs</t>
  </si>
  <si>
    <t>Current service cost</t>
  </si>
  <si>
    <t>Defined benefit plans</t>
  </si>
  <si>
    <t>Defined contribution plans</t>
  </si>
  <si>
    <t>Employee benefits</t>
  </si>
  <si>
    <t>Interest cost</t>
  </si>
  <si>
    <t>27.44 (a)</t>
  </si>
  <si>
    <t>27.44 (b) (i)</t>
  </si>
  <si>
    <t>27.44 (b) (ii)</t>
  </si>
  <si>
    <t>27.45</t>
  </si>
  <si>
    <t>27.46</t>
  </si>
  <si>
    <t>27.47 (a)</t>
  </si>
  <si>
    <t>27.47 (b)</t>
  </si>
  <si>
    <t>27.47 (c)</t>
  </si>
  <si>
    <t>27.47 (d)</t>
  </si>
  <si>
    <t>27.48</t>
  </si>
  <si>
    <t>27.48 (b)</t>
  </si>
  <si>
    <t>27.48 (c)</t>
  </si>
  <si>
    <t>27.48 (d)</t>
  </si>
  <si>
    <t>27.48 (a)</t>
  </si>
  <si>
    <t>Key Sources of Estimation Uncertainty</t>
  </si>
  <si>
    <t>1.140</t>
  </si>
  <si>
    <t xml:space="preserve">Has information about the key assumptions concerning the future, and other key sources of estimation uncertainty at the reporting date, that have a significant risk of causing a material adjustment to the carrying amounts of assets and liabilities within the next financial year been disclosed in the notes? </t>
  </si>
  <si>
    <t xml:space="preserve">In respect of the assets and liabilities affected by IPSAS 1.140, have the following details been disclosed in the notes:
</t>
  </si>
  <si>
    <t>(a) their nature?</t>
  </si>
  <si>
    <t>(b) their carrying amount as at the reporting date?</t>
  </si>
  <si>
    <t>1.140 (a)</t>
  </si>
  <si>
    <t>1.140 (b)</t>
  </si>
  <si>
    <t>Has the entity's interest in a jointly controlled entity been recognized in its consolidated financial statements using either proportionate consolidation or the equity method?</t>
  </si>
  <si>
    <t>8.35
8.43</t>
  </si>
  <si>
    <t>Where the entity's interest in a jointly controlled entity has been recognized using proportionate consolidation, has one of the two reporting formats for proportionate consolidation been used?</t>
  </si>
  <si>
    <t>Note: the two reporting formats are (a) to combine the entity's share of each of the assets, liabilities, revenue and expenses of the jointly controlled entity with the similar items in its consolidated financial statements on a line-by-line basis; and (b) to include separate line items for the entity's share of the assets, liabilities, revenue and expenses of the jointly controlled entity in its consolidated financial statements. Both these reporting formats result in the reporting of identical amounts of surplus or deficit and of each major classification of assets, liabilities, revenue and expenses.</t>
  </si>
  <si>
    <t>Equity Method</t>
  </si>
  <si>
    <t>Note (1): the equity method is described in IPSAS 7.17. In simple terms, under the equity method, the investment in an associate is initially recognized at cost and the carrying amount is increased or decreased to recognize the equity’s share of surplus or deficit of the investee after the date of acquisition and other adjustments.</t>
  </si>
  <si>
    <t>7.17</t>
  </si>
  <si>
    <t>8.45</t>
  </si>
  <si>
    <r>
      <t xml:space="preserve">Transactions that are not exchange transactions. In a non-exchange transaction, an entity either receives value from another entity without directly giving approximately equal value in exchange, or gives value to another entity without directly receiving approximately equal value in exchange. </t>
    </r>
    <r>
      <rPr>
        <i/>
        <sz val="12"/>
        <color indexed="12"/>
        <rFont val="Arial"/>
        <family val="2"/>
      </rPr>
      <t>[For further explanation of "non-exchange transactions", please refer to "Commentary on key terms".]</t>
    </r>
  </si>
  <si>
    <t>The definition of a lease includes contracts for the hire of an asset which contain a provision giving the hirer an option to acquire title to the asset upon the fulfilment of agreed conditions. These contracts are sometimes known as hire purchase contracts.</t>
  </si>
  <si>
    <t>7.1
8.1</t>
  </si>
  <si>
    <t>(a) there is evidence that the interest is acquired and held exclusively with a view to its disposal within twelve months from acquisition and management is actively seeking a buyer;</t>
  </si>
  <si>
    <t>Where the entity changes the identification of its segments but does not restate prior period segment information on the new basis because it is impracticable to do so, has the segment data been reported for both the old and the new bases of segmentation?</t>
  </si>
  <si>
    <t>Have all other assets been classified as non-current assets?</t>
  </si>
  <si>
    <t>Have all other liabilities been classified as non-current liabilities?</t>
  </si>
  <si>
    <t>(a) the period covered by the financial statements?</t>
  </si>
  <si>
    <t>(b) the reason for a period other than one year being used?</t>
  </si>
  <si>
    <t>A2.1</t>
  </si>
  <si>
    <t>A2.2</t>
  </si>
  <si>
    <t>A2.3</t>
  </si>
  <si>
    <t>Note: investing and financing transactions that do not require the use of cash or cash equivalents should be excluded from a cash flow statement. Such transactions should be disclosed elsewhere in the financial statements in a way that provides all the relevant information about these investing and financing activities.</t>
  </si>
  <si>
    <t xml:space="preserve">Have the components of cash and cash equivalents been disclosed? </t>
  </si>
  <si>
    <t>Has a reconciliation of the amounts of cash and cash equivalents reported in the cash flow statement and in the statement of financial position been disclosed?</t>
  </si>
  <si>
    <t>E1.17</t>
  </si>
  <si>
    <t>Has the amount of any significant cash and cash equivalent balances held by the entity that are not available for use by the economic entity been disclosed?</t>
  </si>
  <si>
    <t>G1.5</t>
  </si>
  <si>
    <t>Have the amounts recognized in the financial statements been adjusted to reflect adjusting events after the reporting date?</t>
  </si>
  <si>
    <t>Note: the amounts recognized in the financial statements should not be adjusted for non-adjusting events after the reporting date.</t>
  </si>
  <si>
    <t>22.35 (a)</t>
  </si>
  <si>
    <t>22.35 (b)</t>
  </si>
  <si>
    <t>22.35 (c)</t>
  </si>
  <si>
    <t>22.35 (d)</t>
  </si>
  <si>
    <t>22.35 (e)</t>
  </si>
  <si>
    <t>22.35 (f)</t>
  </si>
  <si>
    <t>22.35 (g)</t>
  </si>
  <si>
    <t>22.35 (h)</t>
  </si>
  <si>
    <t>22.35 (i)</t>
  </si>
  <si>
    <t>22.35 (j)</t>
  </si>
  <si>
    <t>(i) the entity is a wholly-owned controlled entity and users of financial statements prepared by applying proportionate consolidation or the equity method are unlikely to exist or their information needs are met by the controlling entity’s consolidated financial statements, or a partially-owned controlled entity of another entity and its other owners, including those not otherwise entitled to vote, have been informed about, and do not object to, the entity not applying the equity method;
(ii) the entity’s debt or equity instruments are not traded in a public market (a domestic or foreign stock exchange or an over-the-counter market, including local and regional markets);
(iii) the entity did not file, nor is it in the process of filing, its financial statements with a securities commission or other regulatory organization, for the purpose of issuing any class of instruments in a public market; and
(iv) the ultimate or any intermediate controlling entity of the entity produces consolidated financial statements available for public use that comply with IPSASs.</t>
  </si>
  <si>
    <t>8.3 (a)</t>
  </si>
  <si>
    <t>8.3  (b)</t>
  </si>
  <si>
    <t>8.3 (c) (i) - (iv)</t>
  </si>
  <si>
    <t>8.3</t>
  </si>
  <si>
    <t>(e) any expenses that it has incurred in respect of its interest in the joint venture?</t>
  </si>
  <si>
    <t>Proportionate Consolidation</t>
  </si>
  <si>
    <t>SECTION D: STATEMENT OF CHANGES IN NET ASSETS/EQUITY</t>
  </si>
  <si>
    <t>11.13 (a) - (c)</t>
  </si>
  <si>
    <t>11.14 (a) - (c)</t>
  </si>
  <si>
    <t>3.45</t>
  </si>
  <si>
    <t>(a) the amounts of transactions with owners acting in their capacity as owners, showing separately distributions to owners?</t>
  </si>
  <si>
    <t>Where funds are borrowed specifically for the purpose of obtaining qualifying assets, have the actual borrowing costs incurred on that borrowing during the period, less any investment income on the temporary investment of those borrowings, been capitalized?</t>
  </si>
  <si>
    <t>D1.1</t>
  </si>
  <si>
    <t>D1.2</t>
  </si>
  <si>
    <t>19.100 (a)
19.44 - 19.62</t>
  </si>
  <si>
    <t>Note: contingent liabilities should not be recognized.</t>
  </si>
  <si>
    <t>19.105
19.44 - 19.62</t>
  </si>
  <si>
    <t>C1.6</t>
  </si>
  <si>
    <t>9.19 (a) - (d)</t>
  </si>
  <si>
    <t>9.28 (a) - (e)</t>
  </si>
  <si>
    <t>C3.2</t>
  </si>
  <si>
    <t>C3.3</t>
  </si>
  <si>
    <t>Investing activities</t>
  </si>
  <si>
    <t>Liabilities</t>
  </si>
  <si>
    <t>Operating activities</t>
  </si>
  <si>
    <t>(c) such other costs as are specifically chargeable to the customer under the terms of the contract?</t>
  </si>
  <si>
    <t>11.31 (a) - (d)</t>
  </si>
  <si>
    <r>
      <t xml:space="preserve">In many jurisdictions, public sector entities will hold property to meet service delivery objectives rather than to earn rental or for capital appreciation. In such situations the property will not meet the definition of investment property. However, where a public sector entity does hold property to earn rental or for capital appreciation, IPSAS 16 </t>
    </r>
    <r>
      <rPr>
        <i/>
        <sz val="12"/>
        <rFont val="Arial"/>
        <family val="2"/>
      </rPr>
      <t>Investment Property</t>
    </r>
    <r>
      <rPr>
        <sz val="12"/>
        <rFont val="Arial"/>
        <family val="2"/>
      </rPr>
      <t xml:space="preserve"> is applicable. In some cases, public sector entities hold certain property that includes a portion that is held to earn rentals or for capital appreciation rather than to provide services and another portion that is held for use in the production or supply of goods or services or for administrative purposes. For example, a hospital or a university may own a building, part of which is used for administrative purposes, and part of which is leased out as apartments on a commercial basis. </t>
    </r>
  </si>
  <si>
    <t>If these portions could be sold separately (or leased out separately under a finance lease), an entity accounts for the portions separately. If the portions could not be sold separately, the property is investment property only if an insignificant portion is held for use in the production or supply of goods or services or for administrative purposes.</t>
  </si>
  <si>
    <t>B1.1</t>
  </si>
  <si>
    <t>B1.2</t>
  </si>
  <si>
    <t>B1.3</t>
  </si>
  <si>
    <t>B1.4</t>
  </si>
  <si>
    <t>B1.5</t>
  </si>
  <si>
    <t>B1.6</t>
  </si>
  <si>
    <t>B2</t>
  </si>
  <si>
    <t>B2.1</t>
  </si>
  <si>
    <t>B2.2</t>
  </si>
  <si>
    <t>B2.3</t>
  </si>
  <si>
    <t>B2.5</t>
  </si>
  <si>
    <t>B2.6</t>
  </si>
  <si>
    <t>B2.7</t>
  </si>
  <si>
    <t>B2.8</t>
  </si>
  <si>
    <t>B2.9</t>
  </si>
  <si>
    <t>B2.10</t>
  </si>
  <si>
    <t>B3</t>
  </si>
  <si>
    <t>B3.1</t>
  </si>
  <si>
    <t>17.88 (e) (v)</t>
  </si>
  <si>
    <t>17.88 (e) (vi)</t>
  </si>
  <si>
    <t>17.88 (e) (vii)</t>
  </si>
  <si>
    <t xml:space="preserve">(viii) the net exchange differences arising on the translation of the financial statements from the functional currency into a different presentation currency, including the translation of a foreign operation into the presentation currency of the reporting entity? </t>
  </si>
  <si>
    <t>17.88 (e) (viii)</t>
  </si>
  <si>
    <t>(ix) other changes?</t>
  </si>
  <si>
    <t>17.88 (e) (ix)</t>
  </si>
  <si>
    <t>17.89 (a)</t>
  </si>
  <si>
    <t xml:space="preserve">Have investment properties where development with a view to sale has begun been transferred to inventories? </t>
  </si>
  <si>
    <t>Note (2): for a cost plus or cost based contract, the outcome of a construction contract can be estimated reliably where all the following conditions are satisfied:
    (a) it is probable that the economic benefits or service potential 
         associated with the contract will flow to the entity; and
    (b) the contract costs attributable to the contract, whether or not 
         specifically reimbursable, can be clearly identified and 
         measured reliably.</t>
  </si>
  <si>
    <t>B5</t>
  </si>
  <si>
    <t>B5.1</t>
  </si>
  <si>
    <t>B5.2</t>
  </si>
  <si>
    <t>B5.3</t>
  </si>
  <si>
    <t>B5.4</t>
  </si>
  <si>
    <t>B5.5</t>
  </si>
  <si>
    <t>B5.6</t>
  </si>
  <si>
    <t>B5.7</t>
  </si>
  <si>
    <t>B5.8</t>
  </si>
  <si>
    <t>B5.9</t>
  </si>
  <si>
    <t>B5.10</t>
  </si>
  <si>
    <t>B5.11</t>
  </si>
  <si>
    <t>B5.12</t>
  </si>
  <si>
    <t>B5.13</t>
  </si>
  <si>
    <t>B5.14</t>
  </si>
  <si>
    <t>B5.15</t>
  </si>
  <si>
    <t>B5.16</t>
  </si>
  <si>
    <t>B5.17</t>
  </si>
  <si>
    <t>B5.18</t>
  </si>
  <si>
    <t>B5.19</t>
  </si>
  <si>
    <t>General Government Sector</t>
  </si>
  <si>
    <t>Segmental Reporting</t>
  </si>
  <si>
    <t>Accounting Policies</t>
  </si>
  <si>
    <t>Taxes</t>
  </si>
  <si>
    <t>IPSAS 22</t>
  </si>
  <si>
    <t>IPSAS 23</t>
  </si>
  <si>
    <t>IPSAS 24</t>
  </si>
  <si>
    <t>Presentation of Budget Information in Financial Statements</t>
  </si>
  <si>
    <t>Revenue from Non-Exchange Transactions (Taxes and Transfers)</t>
  </si>
  <si>
    <t>Disclosure of Financial Information About the General Government Sector</t>
  </si>
  <si>
    <t>1.48
1.49</t>
  </si>
  <si>
    <t>Selection and Application of Accounting Policies</t>
  </si>
  <si>
    <t>(c) its share of any liabilities incurred jointly with the other venturers in relation to the joint venture?</t>
  </si>
  <si>
    <t>(d) any revenue from the sale or use of its share of the output of the joint venture, together with its share of any expenses incurred by the joint venture?</t>
  </si>
  <si>
    <t xml:space="preserve">Where the entity ceases to have joint control over a jointly controlled entity, has the use of proportionate consolidation been discontinued from the date on which control ceased? </t>
  </si>
  <si>
    <t>(a) the types of goods and services included in each reported service segment?</t>
  </si>
  <si>
    <t>(b) the composition of each reported geographical segment?</t>
  </si>
  <si>
    <r>
      <t xml:space="preserve">Comprises cash on hand and demand deposits. </t>
    </r>
    <r>
      <rPr>
        <i/>
        <sz val="12"/>
        <color indexed="12"/>
        <rFont val="Arial"/>
        <family val="2"/>
      </rPr>
      <t>[For further explanation of  "cash and cash equivalents", please refer to "Commentary on key terms".]</t>
    </r>
  </si>
  <si>
    <r>
      <t xml:space="preserve">Has a government that prepares and presents consolidated financial statements under the accrual basis of accounting that has elected to disclose financial information about the general government sector done so in accordance with the requirements of IPSAS 22 </t>
    </r>
    <r>
      <rPr>
        <i/>
        <sz val="12"/>
        <rFont val="Arial"/>
        <family val="2"/>
      </rPr>
      <t>Disclosure of Financial Information About the General Government Sector</t>
    </r>
    <r>
      <rPr>
        <sz val="12"/>
        <rFont val="Arial"/>
        <family val="2"/>
      </rPr>
      <t>?</t>
    </r>
  </si>
  <si>
    <r>
      <t xml:space="preserve">Have disclosures about segments been made in accordance with IPSAS 18 </t>
    </r>
    <r>
      <rPr>
        <i/>
        <sz val="12"/>
        <rFont val="Arial"/>
        <family val="2"/>
      </rPr>
      <t>Segment Reporting</t>
    </r>
    <r>
      <rPr>
        <sz val="12"/>
        <rFont val="Arial"/>
        <family val="2"/>
      </rPr>
      <t>?</t>
    </r>
  </si>
  <si>
    <t>Where the entity has received information after the reporting date, but before the financial statements are authorized for issue, about conditions that existed at the reporting date, have the disclosures that relate to these conditions been updated in the light of the new information?</t>
  </si>
  <si>
    <t>(a) the nature of the event?</t>
  </si>
  <si>
    <t>(b) an estimate of its financial effect, or a statement that such an estimate cannot be made?</t>
  </si>
  <si>
    <t xml:space="preserve">Irrespective of whether there have been transactions between the related parties, have all related party relationships where control exists been disclosed? </t>
  </si>
  <si>
    <t>For transactions between related parties, has the following been disclosed:</t>
  </si>
  <si>
    <t>(a) the nature of the related party relationships?</t>
  </si>
  <si>
    <t>21.23 (d)</t>
  </si>
  <si>
    <t>Recognizing and Measuring an Impairment Loss</t>
  </si>
  <si>
    <t>Reversing an Impairment Loss</t>
  </si>
  <si>
    <t>Other Disclosure Matters</t>
  </si>
  <si>
    <t>18.73 (a)</t>
  </si>
  <si>
    <t>18.73 (b)</t>
  </si>
  <si>
    <t>18.73 (c)</t>
  </si>
  <si>
    <t>Segment Operating Objectives</t>
  </si>
  <si>
    <t>IPSAS 20</t>
  </si>
  <si>
    <t>PROVISIONS, CONTINGENT LIABILITIES AND CONTINGENT ASSETS</t>
  </si>
  <si>
    <t>Contingencies</t>
  </si>
  <si>
    <t>Non-exchange transactions</t>
  </si>
  <si>
    <t>(a) the accounting policy adopted for borrowing costs?</t>
  </si>
  <si>
    <t>Has an inflow of resources from a non-exchange transaction recognized as an asset been recognized as revenue, except to the extent that a liability is also recognized in respect of the same inflow?</t>
  </si>
  <si>
    <t>Note (1): for a fixed price contract, the outcome of a construction contract can be estimated reliably where all the following conditions are satisfied:
    (a) total contract revenue, if any, can be measured reliably;
    (b) it is probable that the economic benefits or service potential 
          associated with the contract will flow to the entity;
    (c) both the contract costs to complete the contract and the stage 
         of contract completion at the reporting date can be measured 
         reliably; and
    (d) the contract costs attributable to the contract can be clearly 
         identified and measured reliably so that actual contract costs 
         incurred can be compared with prior estimates.</t>
  </si>
  <si>
    <t>Has financial information about the general government sector been disclosed in conformity with the accounting policies adopted for preparing and presenting the consolidated financial statements of the government, except as required by IPSAS 22.24 and 25 in respect of investment in the public financial corporations and public non-financial corporations sectors (see I1.4)?</t>
  </si>
  <si>
    <r>
      <t xml:space="preserve">Note (2): IPSAS 24 </t>
    </r>
    <r>
      <rPr>
        <sz val="12"/>
        <color indexed="12"/>
        <rFont val="Arial"/>
        <family val="2"/>
      </rPr>
      <t>Presentation of Budget Information in Financial Statements</t>
    </r>
    <r>
      <rPr>
        <i/>
        <sz val="12"/>
        <color indexed="12"/>
        <rFont val="Arial"/>
        <family val="2"/>
      </rPr>
      <t xml:space="preserve"> uses the terms “actual” or “actual amount” to describe the amounts that result from execution of the budget. In some jurisdictions, “budget out-turn”, “budget execution” or similar terms may be used with the same meaning as “actual” or “actual amount”.</t>
    </r>
  </si>
  <si>
    <t>Note: conditions on a transferred asset give rise to a present obligation on initial recognition that should be recognized in accordance with IPSAS 23.50.</t>
  </si>
  <si>
    <t>Has the best estimate of the amount required to settle the present obligation at the reporting date been recognized as the liability?</t>
  </si>
  <si>
    <t>Has taxation revenue been determined at a gross amount (i.e. not reduced by expenses paid through the tax system)?</t>
  </si>
  <si>
    <t>Note: where an amount is payable irrespective of whether the individual pays taxes, the amount is an expense of the government and should be recognized separately in the statement of financial performance. Tax revenue should be increased for the amount of any of these expenses paid through the tax system.</t>
  </si>
  <si>
    <t>Note: concessions available only to taxpayers are called tax expenditures. Tax expenditures are foregone revenue, not expenses, and do not give rise to inflows or outflows of resources – that is, they do not give rise to assets, liabilities, revenue or expenses of the taxing government.</t>
  </si>
  <si>
    <t>Has the entity recognized an asset in respect of transfers where the transferred resources meet the definition of an asset and satisfy the criteria for recognition as an asset (subject to IPSAS 23.98 in respect of services-in-kind)?</t>
  </si>
  <si>
    <t xml:space="preserve">Operating assets that are employed by a segment in its operating activities and that either are directly attributable to the segment or can be allocated to the segment on a reasonable basis.
If a segment’s segment revenue includes interest or dividend revenue, its segment assets include the related receivables, loans, investments, or other revenue-producing assets.
Segment assets do not include income tax or income tax equivalent assets that are recognized in accordance with accounting standards dealing with obligations to pay income tax or income tax equivalents. 
</t>
  </si>
  <si>
    <t>A party to a joint venture with joint control over that joint venture.</t>
  </si>
  <si>
    <t>Where the contribution or sale provides evidence of a reduction in the net realizable value of current assets or an impairment loss, has the full amount of any loss been recognized?</t>
  </si>
  <si>
    <t xml:space="preserve">Where there has been a change in the estimates used to determine the asset’s recoverable service amount since the last impairment loss was recognized, has the impairment loss recognized in prior periods been reversed, such that the carrying amount of the asset has been increased to its recoverable service amount (but does not exceed the carrying amount that would have been determined (net of depreciation or amortization) had no impairment loss been recognized in prior periods)? </t>
  </si>
  <si>
    <t>Yes</t>
  </si>
  <si>
    <t>No</t>
  </si>
  <si>
    <t>N/A</t>
  </si>
  <si>
    <t>22.2</t>
  </si>
  <si>
    <t>23.2</t>
  </si>
  <si>
    <t>23.31</t>
  </si>
  <si>
    <t>K1.1</t>
  </si>
  <si>
    <t>Has an asset acquired through a non-exchange transaction initially been measured at its fair value as at the date of acquisition?</t>
  </si>
  <si>
    <t>23.42</t>
  </si>
  <si>
    <t>23.44</t>
  </si>
  <si>
    <t>23.45</t>
  </si>
  <si>
    <t>Has revenue from non-exchange transactions been measured at the amount of the increase in net assets recognized by the entity?</t>
  </si>
  <si>
    <t>23.48</t>
  </si>
  <si>
    <t>23.50</t>
  </si>
  <si>
    <t>23.55</t>
  </si>
  <si>
    <t>23.57</t>
  </si>
  <si>
    <t>23.59</t>
  </si>
  <si>
    <t>23.71</t>
  </si>
  <si>
    <t>23.72</t>
  </si>
  <si>
    <t>23.73</t>
  </si>
  <si>
    <t>Is taxation revenue net of tax expenditures?</t>
  </si>
  <si>
    <t>23.74</t>
  </si>
  <si>
    <t>23.76</t>
  </si>
  <si>
    <t>(a) the amount of revenue from non-exchange transactions recognized during the period by major classes showing separately:</t>
  </si>
  <si>
    <t>(i) taxes, showing separately major classes of taxes?</t>
  </si>
  <si>
    <t>(ii) transfers, showing separately major classes of transfer revenue?</t>
  </si>
  <si>
    <t>(b) the amount of receivables recognized in respect of non-exchange revenue?</t>
  </si>
  <si>
    <t>(f) notes disclosing, in summary, significant accounting policies?</t>
  </si>
  <si>
    <t>(g) other explanatory notes?</t>
  </si>
  <si>
    <t>1.21 (a)</t>
  </si>
  <si>
    <t>1.21 (b)</t>
  </si>
  <si>
    <t>1.21 (c)</t>
  </si>
  <si>
    <t>1.21 (d)</t>
  </si>
  <si>
    <t>1.21 (e)</t>
  </si>
  <si>
    <t>1.21 (f)</t>
  </si>
  <si>
    <t>Note: the application of IPSASs, with additional disclosures where necessary, is presumed to result in financial statements that achieve a fair presentation.</t>
  </si>
  <si>
    <r>
      <t xml:space="preserve">A contract, or a similar binding arrangement, specifically negotiated for the construction of an asset or a combination of assets that are closely interrelated or interdependent in terms of their design, technology and function or their ultimate purpose or use. </t>
    </r>
    <r>
      <rPr>
        <i/>
        <sz val="12"/>
        <color indexed="12"/>
        <rFont val="Arial"/>
        <family val="2"/>
      </rPr>
      <t>[For further explanation of  "construction contracts", please refer to "Commentary on key terms".]</t>
    </r>
  </si>
  <si>
    <r>
      <t xml:space="preserve">An entity that performs construction work pursuant to a construction contract. </t>
    </r>
    <r>
      <rPr>
        <i/>
        <sz val="12"/>
        <color indexed="12"/>
        <rFont val="Arial"/>
        <family val="2"/>
      </rPr>
      <t>[For further explanation of  "contractor", please refer to "Commentary on key terms".]</t>
    </r>
  </si>
  <si>
    <t>In some public sector jurisdictions, certain administrative arrangements exist such that an entity may control an asset that may be legally owned by another entity. For example, a government department may control and account for certain buildings that are legally owned by the State. In such circumstances, references to owner-occupied property means property occupied by the entity that recognizes the property in its financial statements.</t>
  </si>
  <si>
    <t>In certain cases, an entity provides ancillary services to the occupants of a property held by the entity. An entity treats such a property as investment property if the services are a relatively insignificant component of the arrangement as a whole. An example would be where a government agency owns an office building which is held exclusively for rental purposes and rented on a commercial basis and also provides security and maintenance services to the lessees who occupy the building.</t>
  </si>
  <si>
    <t>15.12 - 15.21</t>
  </si>
  <si>
    <t>Cost</t>
  </si>
  <si>
    <t>Investment property</t>
  </si>
  <si>
    <t>Owner-occupied property</t>
  </si>
  <si>
    <t>Contingent rent</t>
  </si>
  <si>
    <t>Finance lease</t>
  </si>
  <si>
    <t>Economic life</t>
  </si>
  <si>
    <t>Gross investment in the lease</t>
  </si>
  <si>
    <t>Guaranteed residual value</t>
  </si>
  <si>
    <t>Inception of the lease</t>
  </si>
  <si>
    <t>Interest rate implicit in the lease</t>
  </si>
  <si>
    <t>Lease</t>
  </si>
  <si>
    <t>Lease term</t>
  </si>
  <si>
    <r>
      <t xml:space="preserve">Note: the disclosure of comparative information in respect of the previous period in accordance with the requirements of IPSAS 24 </t>
    </r>
    <r>
      <rPr>
        <sz val="12"/>
        <color indexed="12"/>
        <rFont val="Arial"/>
        <family val="2"/>
      </rPr>
      <t>Presentation of Budget Information in Financial Statements</t>
    </r>
    <r>
      <rPr>
        <i/>
        <sz val="12"/>
        <color indexed="12"/>
        <rFont val="Arial"/>
        <family val="2"/>
      </rPr>
      <t xml:space="preserve"> is not required.</t>
    </r>
  </si>
  <si>
    <t>23.20 - 23.25</t>
  </si>
  <si>
    <t>Where IPSAS 17 (2001) has been previously applied, have the requirements of IPSAS 17.38 to 40 regarding the initial measurement of items of property, plant and equipment acquired in an exchange of assets transaction, been applied prospectively only to future transactions?</t>
  </si>
  <si>
    <t>17.105</t>
  </si>
  <si>
    <t>Note: transitional provisions in IPSAS 17 (2001) provide entities with a period of up to five years to recognize all property, plant and equipment and make the associated measurement and disclosure from the date of its first application. Entities that have previously applied IPSAS 17 (2001) may continue to take advantage of this five-year transitional period from the date of first application of IPSAS 17 (2001), but should also continue to make the disclosures required by IPSAS 17.104.</t>
  </si>
  <si>
    <t>17.106</t>
  </si>
  <si>
    <r>
      <t xml:space="preserve">IPSAS 23 </t>
    </r>
    <r>
      <rPr>
        <b/>
        <i/>
        <sz val="12"/>
        <rFont val="Arial"/>
        <family val="2"/>
      </rPr>
      <t>Revenue from Non-Exchange Transactions (Taxes and Transfers)</t>
    </r>
  </si>
  <si>
    <t>Note: accounting policies in respect of revenue from non-exchange transactions may be changed on a class by class basis.</t>
  </si>
  <si>
    <t>23.118</t>
  </si>
  <si>
    <t xml:space="preserve">Where the entity has taken advantage of the transitional provisions in IPSAS 23.116 and 23.117, has the following been disclosed: </t>
  </si>
  <si>
    <t>23.120</t>
  </si>
  <si>
    <t>K1.4</t>
  </si>
  <si>
    <t>K1.5</t>
  </si>
  <si>
    <t>K1.6</t>
  </si>
  <si>
    <t>K1.7</t>
  </si>
  <si>
    <t>K1.8</t>
  </si>
  <si>
    <t>K1.9</t>
  </si>
  <si>
    <t>K1.10</t>
  </si>
  <si>
    <t>K1.11</t>
  </si>
  <si>
    <t>K1.12</t>
  </si>
  <si>
    <t>K1.13</t>
  </si>
  <si>
    <t>K1.14</t>
  </si>
  <si>
    <t>K1.15</t>
  </si>
  <si>
    <t>K1.16</t>
  </si>
  <si>
    <t>K1.17</t>
  </si>
  <si>
    <t>K1.18</t>
  </si>
  <si>
    <t>K1.19</t>
  </si>
  <si>
    <t>K1.20</t>
  </si>
  <si>
    <t>K1.21</t>
  </si>
  <si>
    <t>K1.22</t>
  </si>
  <si>
    <t>K1.23</t>
  </si>
  <si>
    <t>K1.24</t>
  </si>
  <si>
    <t>K1.25</t>
  </si>
  <si>
    <t>K1.26</t>
  </si>
  <si>
    <t>K1.27</t>
  </si>
  <si>
    <t>K1.28</t>
  </si>
  <si>
    <t>K1.29</t>
  </si>
  <si>
    <t>K1.30</t>
  </si>
  <si>
    <t>K1.31</t>
  </si>
  <si>
    <t>REVENUE FROM NON-EXCHANGE TRANSACTIONS (TAXES AND TRANSFERS)</t>
  </si>
  <si>
    <t>Note: this section does not apply to an entity combination that is a non-exchange transaction.</t>
  </si>
  <si>
    <t>Measurement of Assets on Initial Recognition</t>
  </si>
  <si>
    <t>Recognition of Revenue from Non-Exchange Transactions</t>
  </si>
  <si>
    <t>Measurement of Revenue from Non-Exchange Transactions</t>
  </si>
  <si>
    <t>Have the most recent available financial statements of the associate been used in applying the equity method?</t>
  </si>
  <si>
    <r>
      <t xml:space="preserve">A loss in the future economic benefits or service potential of an asset, over and above the systematic recognition of the loss of the asset’s future economic benefits or service potential through depreciation. </t>
    </r>
    <r>
      <rPr>
        <i/>
        <sz val="12"/>
        <color indexed="12"/>
        <rFont val="Arial"/>
        <family val="2"/>
      </rPr>
      <t>[For further explanation of "impairment", please refer to "Commentary on key terms".]</t>
    </r>
  </si>
  <si>
    <t>Where the construction of a qualifying asset is completed in parts and each part is capable of being used while construction continues on other parts, and where substantially all the activities necessary to prepare that part for its intended use or sale are completed, have borrowing costs been expensed (i.e. no longer capitalized)?</t>
  </si>
  <si>
    <t>Have assets acquired under finance leases been recognized as assets?</t>
  </si>
  <si>
    <t>Have lease obligations associated with assets acquired under finance leases been recognized as liabilities?</t>
  </si>
  <si>
    <t>Have the assets and liabilities been recognized either at amounts equal, at the inception of the lease, to the fair value of the leased property or, where lower, at the present value of the minimum lease payments?</t>
  </si>
  <si>
    <t>Have lease payments been apportioned between the finance charge and the reduction of the outstanding liability?</t>
  </si>
  <si>
    <t>Has the finance charge been allocated to periods during the lease term so as to produce a constant periodic rate of interest on the remaining balance of the liability for each period?</t>
  </si>
  <si>
    <r>
      <t xml:space="preserve">In many jurisdictions, where one public sector entity constructs assets for another public sector entity the cost of construction activity is not recovered directly from the recipient. Rather, the construction activity is funded indirectly by way of a general appropriation or other allocation of general government funds to the contractor, or from general purpose grants from third party funding agencies or other governments. These are classified as fixed price contracts for the purpose of IPSAS 11 </t>
    </r>
    <r>
      <rPr>
        <i/>
        <sz val="12"/>
        <rFont val="Arial"/>
        <family val="2"/>
      </rPr>
      <t>Construction Contracts</t>
    </r>
    <r>
      <rPr>
        <sz val="12"/>
        <rFont val="Arial"/>
        <family val="2"/>
      </rPr>
      <t>.</t>
    </r>
  </si>
  <si>
    <r>
      <t xml:space="preserve">Contract </t>
    </r>
    <r>
      <rPr>
        <sz val="12"/>
        <rFont val="Arial"/>
        <family val="2"/>
      </rPr>
      <t>and</t>
    </r>
    <r>
      <rPr>
        <b/>
        <sz val="12"/>
        <rFont val="Arial"/>
        <family val="2"/>
      </rPr>
      <t xml:space="preserve"> Contractual</t>
    </r>
  </si>
  <si>
    <t>Has a sub-classification of total revenue, classified in a manner appropriate to the entity’s operations, been presented either on the face of the statement of financial performance or in the notes?</t>
  </si>
  <si>
    <r>
      <t xml:space="preserve">A liability of uncertain timing or amount. </t>
    </r>
    <r>
      <rPr>
        <i/>
        <sz val="12"/>
        <color indexed="12"/>
        <rFont val="Arial"/>
        <family val="2"/>
      </rPr>
      <t>[For further explanation of "provisions", please refer to "Commentary on key terms".]</t>
    </r>
  </si>
  <si>
    <t>Contracts under which neither party has performed any of its obligations or both parties have partially performed their obligations to an equal extent.</t>
  </si>
  <si>
    <t>(a) cash receipts and payments for the acceptance and repayment of deposits with a fixed maturity date?</t>
  </si>
  <si>
    <t>Non-cancellable lease</t>
  </si>
  <si>
    <t>Have depreciation expenses for depreciable assets as well as finance expenses been recorded for finance leases for each accounting period?</t>
  </si>
  <si>
    <t>13.40 (f) (iii)</t>
  </si>
  <si>
    <t>Has the recognition of finance revenue been based on a pattern reflecting a constant periodic rate of return on the lessor’s net investment in respect of the finance lease?</t>
  </si>
  <si>
    <t>Where the entity manufactures or trades lease assets, have gains or losses on sale of assets in the period been recognized, in accordance with the policy for outright sales?</t>
  </si>
  <si>
    <t xml:space="preserve">Where the entity manufactures or trades lease assets, and where artificially low rates of interest are quoted, have gains or losses on sale of assets been limited to the amounts that would apply if a market rate of interest had been charged? </t>
  </si>
  <si>
    <t>Where the entity manufactures or trades lease assets, have costs incurred in connection with negotiating and arranging a lease been recognized as an expense when the gain or loss is recognized?</t>
  </si>
  <si>
    <t>Have initial direct costs incurred by the entity in negotiating and arranging an operating lease been added to the carrying amount of the leased asset and recognized as an expense over the lease term on the same basis as the lease revenue?</t>
  </si>
  <si>
    <t>(d) a general description of the entity’s significant leasing arrangements including, but not limited to, the following:</t>
  </si>
  <si>
    <t>12.47 (f)</t>
  </si>
  <si>
    <t>12.47 (g)</t>
  </si>
  <si>
    <t>12.47 (h)</t>
  </si>
  <si>
    <t>C8.11</t>
  </si>
  <si>
    <t>Key management personnel include all directors or members of the governing body of the reporting entity where that body has the authority and responsibility for planning, directing and controlling the activities of the entity. At the whole-of-government level, the governing body may consist of elected or appointed representatives (for example, a president or governor, ministers, councillors and aldermen or their nominees).</t>
  </si>
  <si>
    <t>Present Obligations Recognized as Liabilities</t>
  </si>
  <si>
    <t>Has a present obligation arising from a non-exchange transaction that meets the definition of a liability, been recognized as a liability where, and only where:
    (a) it is probable that an outflow of resources embodying future 
          economic benefits or service potential will be required to settle 
          the obligation; and
    (b) a reliable estimate can be made of the amount of the 
          obligation?</t>
  </si>
  <si>
    <r>
      <t xml:space="preserve">A group of entities comprising a controlling entity and one or more controlled entities. </t>
    </r>
    <r>
      <rPr>
        <i/>
        <sz val="12"/>
        <color indexed="12"/>
        <rFont val="Arial"/>
        <family val="2"/>
      </rPr>
      <t>[For further explanation of  "economic entity", please refer to "Commentary on key terms".]</t>
    </r>
  </si>
  <si>
    <t>Note: contingent assets should not be recognized.</t>
  </si>
  <si>
    <t>Where, in extremely rare cases, disclosure of some or all of the information required by IPSAS 19.97 to 19.107 can be expected to prejudice seriously the position of the entity in a dispute with other parties on the subject matter of the provision, contingent liability or contingent asset, has the general nature of the dispute, together with the fact that, and reason why, the information has not been disclosed, been stated?</t>
  </si>
  <si>
    <t>19.1 (a) - (g)</t>
  </si>
  <si>
    <t>Where an entity applies an IPSAS for a period before the effective date of the IPSAS (i.e. early application of the IPSAS), has this fact been disclosed?</t>
  </si>
  <si>
    <r>
      <t xml:space="preserve">(a) All directors or members of the governing body of the entity; and
(b) other persons having the authority and responsibility for planning, directing and controlling the activities of the reporting entity. Where they meet this requirement key management personnel include:
    (i) where there is a member of the governing body of a whole-of-
        government entity who has the authority and responsibility for 
        planning, directing and controlling the activities of the reporting 
        entity, that member;
    (ii) any key advisors of that member; and
    (iii) unless already included in (a), the senior management group 
         of the reporting entity, including the chief executive or 
         permanent head of the reporting entity.
</t>
    </r>
    <r>
      <rPr>
        <i/>
        <sz val="12"/>
        <color indexed="12"/>
        <rFont val="Arial"/>
        <family val="2"/>
      </rPr>
      <t>[For further explanation of "key management personnel", please refer to "Commentary on key terms".]</t>
    </r>
  </si>
  <si>
    <r>
      <t xml:space="preserve">An agreement whereby the lessor conveys to the lessee in return for a payment or series of payments the right to use an asset for an agreed period of time. </t>
    </r>
    <r>
      <rPr>
        <i/>
        <sz val="12"/>
        <color indexed="12"/>
        <rFont val="Arial"/>
        <family val="2"/>
      </rPr>
      <t>[For further explanation of "hire purchase contracts", please refer to "Commentary on key terms".]</t>
    </r>
  </si>
  <si>
    <t>7.31</t>
  </si>
  <si>
    <t>(a) the entity's share of the surplus or deficit of associates accounted for using the equity method?</t>
  </si>
  <si>
    <t>(b) the carrying amount of these investments?</t>
  </si>
  <si>
    <t>(c) the entity's share of any discontinuing operations of associates?</t>
  </si>
  <si>
    <t>Note: an entity with an interest in a jointly controlled entity meets is exempted from using proportionate consolidation (IPSAS 8.35) and the equity method (IPSAS 8.43) where:</t>
  </si>
  <si>
    <r>
      <t xml:space="preserve">(b) the exception in IPSAS 6.6 (allowing a controlling entity that also has an interest in a jointly controlled entity not to present consolidated financial statements) applies; </t>
    </r>
    <r>
      <rPr>
        <b/>
        <i/>
        <sz val="12"/>
        <color indexed="12"/>
        <rFont val="Arial"/>
        <family val="2"/>
      </rPr>
      <t>or</t>
    </r>
  </si>
  <si>
    <t>Exceptions to Proportionate Consolidation and the Equity Method</t>
  </si>
  <si>
    <t>Those events, both favorable and unfavorable, that occur between the reporting date and the date when the financial statements are authorized for issue. Two types of events can be identified:
(a) those that provide evidence of conditions that existed at the reporting date ("adjusting events after the reporting date"); and
(b) those that are indicative of conditions that arose after the reporting date ("non-adjusting events after the reporting date").</t>
  </si>
  <si>
    <t>19.87</t>
  </si>
  <si>
    <r>
      <t xml:space="preserve">Note (3): where an entity starts to implement a restructuring plan, or announces its main features to those affected, only after the reporting date, disclosure is required under IPSAS 14 </t>
    </r>
    <r>
      <rPr>
        <sz val="12"/>
        <color indexed="12"/>
        <rFont val="Arial"/>
        <family val="2"/>
      </rPr>
      <t>Events After the Reporting Date</t>
    </r>
    <r>
      <rPr>
        <i/>
        <sz val="12"/>
        <color indexed="12"/>
        <rFont val="Arial"/>
        <family val="2"/>
      </rPr>
      <t>, where the restructuring is material and non-disclosure could influence the economic decision of users taken on the financial statements.</t>
    </r>
  </si>
  <si>
    <t>The amount at which an asset is recognized after deducting any accumulated depreciation and accumulated impairment losses.</t>
  </si>
  <si>
    <t xml:space="preserve">Where funds are borrowed generally and used for the purpose of obtaining qualifying assets, have the amounts of borrowing costs capitalized been calculated by applying a capitalization rate to the outlays on those assets? </t>
  </si>
  <si>
    <t>28.3</t>
  </si>
  <si>
    <t>C15</t>
  </si>
  <si>
    <t>C15.1</t>
  </si>
  <si>
    <t>C15.2</t>
  </si>
  <si>
    <t>C15.3</t>
  </si>
  <si>
    <t>C15.4</t>
  </si>
  <si>
    <t>C15.5</t>
  </si>
  <si>
    <t>C15.6</t>
  </si>
  <si>
    <t>C15.7</t>
  </si>
  <si>
    <t>C15.8</t>
  </si>
  <si>
    <t>C15.9</t>
  </si>
  <si>
    <t>C15.10</t>
  </si>
  <si>
    <t>C15.11</t>
  </si>
  <si>
    <t>C15.12</t>
  </si>
  <si>
    <t>C15.13</t>
  </si>
  <si>
    <t>C15.14</t>
  </si>
  <si>
    <t>C15.15</t>
  </si>
  <si>
    <t>C15.17</t>
  </si>
  <si>
    <t>C15.18</t>
  </si>
  <si>
    <t>C15.19</t>
  </si>
  <si>
    <t>C15.20</t>
  </si>
  <si>
    <t>C15.21</t>
  </si>
  <si>
    <t>C15.22</t>
  </si>
  <si>
    <t>C15.23</t>
  </si>
  <si>
    <t>C15.24</t>
  </si>
  <si>
    <t>C15.25</t>
  </si>
  <si>
    <t>C15.26</t>
  </si>
  <si>
    <t>C15.27</t>
  </si>
  <si>
    <t>C15.28</t>
  </si>
  <si>
    <t>C15.29</t>
  </si>
  <si>
    <t>C15.30</t>
  </si>
  <si>
    <t>C15.31</t>
  </si>
  <si>
    <r>
      <t xml:space="preserve">The rate of interest the lessee would have to pay on a similar lease or, if that is not determinable, the rate that, at the inception of the lease, the lessee would incur to borrow over a similar term, and with a similar security, the funds necessary to purchase the asset. </t>
    </r>
    <r>
      <rPr>
        <i/>
        <sz val="12"/>
        <color indexed="12"/>
        <rFont val="Arial"/>
        <family val="2"/>
      </rPr>
      <t>[For further explanation of "incremental borrowing rate of interest", please refer to "Commentary on key terms".]</t>
    </r>
  </si>
  <si>
    <r>
      <t xml:space="preserve">The residual interest in the assets of the entity after deducting all its liabilities. </t>
    </r>
    <r>
      <rPr>
        <i/>
        <sz val="12"/>
        <color indexed="12"/>
        <rFont val="Arial"/>
        <family val="2"/>
      </rPr>
      <t>[For further explanation of "net assets/equity", please refer to "Commentary on key terms".]</t>
    </r>
  </si>
  <si>
    <t xml:space="preserve">Where initial application of an IPSAS has an effect on the current period or any prior period, or would have such an effect except that it is impracticable to determine the amount of the adjustment, or might have an effect on future periods, has the following been disclosed:                                 </t>
  </si>
  <si>
    <t>(h) where retrospective application required by IPSAS 3.24 (a) or (b) is impracticable for a particular prior period, or for periods before those presented, the circumstances that led to the existence of that condition and a description of how and from when the change in accounting policy has been applied?</t>
  </si>
  <si>
    <t>A9.7</t>
  </si>
  <si>
    <t>A9.8</t>
  </si>
  <si>
    <t>A9.9</t>
  </si>
  <si>
    <t>A9.10</t>
  </si>
  <si>
    <t>A9.11</t>
  </si>
  <si>
    <t>A9.12</t>
  </si>
  <si>
    <t>A9.13</t>
  </si>
  <si>
    <t>A9.14</t>
  </si>
  <si>
    <t>A9.15</t>
  </si>
  <si>
    <t>A9.16</t>
  </si>
  <si>
    <t>A9.17</t>
  </si>
  <si>
    <t>A9.18</t>
  </si>
  <si>
    <t>16.7</t>
  </si>
  <si>
    <t>A3.13</t>
  </si>
  <si>
    <t>A3.15</t>
  </si>
  <si>
    <t>Has each material class of similar items been presented separately in the financial statements?</t>
  </si>
  <si>
    <t>B2.4</t>
  </si>
  <si>
    <t>(b) the financial impact of the departure on each item in the financial statements that would have been reported in complying with the requirement for each period presented?</t>
  </si>
  <si>
    <r>
      <t xml:space="preserve">Where the presentation and classification of items in the financial statements is not the same as in the previous reporting period, has this been because:
     (a) it is apparent, following a significant change in the nature of 
           the entity’s operations or a review of its financial statements, 
           that another presentation or classification would be more
           appropriate having regard to the criteria for the selection and
           application of accounting policies in IPSAS 3 </t>
    </r>
    <r>
      <rPr>
        <i/>
        <sz val="12"/>
        <rFont val="Arial"/>
        <family val="2"/>
      </rPr>
      <t>Accounting 
           Policies, Changes in Accounting Estimates and Errors</t>
    </r>
    <r>
      <rPr>
        <sz val="12"/>
        <rFont val="Arial"/>
        <family val="0"/>
      </rPr>
      <t xml:space="preserve">; </t>
    </r>
    <r>
      <rPr>
        <b/>
        <sz val="12"/>
        <rFont val="Arial"/>
        <family val="2"/>
      </rPr>
      <t>or</t>
    </r>
    <r>
      <rPr>
        <sz val="12"/>
        <rFont val="Arial"/>
        <family val="0"/>
      </rPr>
      <t xml:space="preserve">
     (b) a change in presentation is required by an IPSAS?</t>
    </r>
  </si>
  <si>
    <t>Note: items of a dissimilar nature or function should be presented separately except where they are immaterial.</t>
  </si>
  <si>
    <t>Have all assets and liabilities been grossed up (i.e. not offset against each other), except where offsetting is required or permitted by an IPSAS or where offsetting reflects the substance of the transaction or other event?</t>
  </si>
  <si>
    <t>(d) the reasons why the presumption that an entity has significant influence is overcome if the entity holds, directly or indirectly through controlled entities, 20 per cent or more of the voting power of the investee but concludes that it does not have significant influence?</t>
  </si>
  <si>
    <t>(e) the reporting date of the financial statements of an associate, where such financial statements are used in applying the equity method and use a reporting date or period that is different from that of the entity, and the reason for using a different reporting date or period?</t>
  </si>
  <si>
    <t>(f) the nature and extent of any significant restrictions (e.g. resulting from borrowing arrangements or regulatory requirements) on the ability of associates to transfer funds to the entity in the form of cash dividends, or similar distributions, or repayment of loans or advances?</t>
  </si>
  <si>
    <t>Have the following been included in the disclosure of the changes in accounting policies adopted for segment reporting:</t>
  </si>
  <si>
    <t>Has the following been disclosed in the financial statements or elsewhere in the annual report:</t>
  </si>
  <si>
    <t xml:space="preserve">Has the amount of dividends, or similar distributions, proposed or declared before the financial statements were authorized for issue but not recognized as a distribution to owners during the period, and the related amount per share, been disclosed in the notes? </t>
  </si>
  <si>
    <t>A1.13</t>
  </si>
  <si>
    <t>A1.14</t>
  </si>
  <si>
    <t xml:space="preserve">Has the following been disclosed, where not disclosed elsewhere in information published with the financial statements: </t>
  </si>
  <si>
    <t>1.149 (a)</t>
  </si>
  <si>
    <t>1.149 (b)</t>
  </si>
  <si>
    <r>
      <t xml:space="preserve">Have all provisions of IPSAS 1 </t>
    </r>
    <r>
      <rPr>
        <i/>
        <sz val="12"/>
        <rFont val="Arial"/>
        <family val="2"/>
      </rPr>
      <t>Presentation of Financial Statements</t>
    </r>
    <r>
      <rPr>
        <sz val="12"/>
        <rFont val="Arial"/>
        <family val="2"/>
      </rPr>
      <t xml:space="preserve"> been applied from the date of first adoption of IPSAS 1, except where items have not been recognized as a result of transitional provisions under another IPSAS? </t>
    </r>
  </si>
  <si>
    <t>(b) the placement of deposits with and withdrawal of deposits from other financial institutions?</t>
  </si>
  <si>
    <t>(c) cash advances and loans made to customers and the repayment of those advances and loans?</t>
  </si>
  <si>
    <t>2.18
2.26</t>
  </si>
  <si>
    <t>2.18
2.22</t>
  </si>
  <si>
    <t>2.18
2.25</t>
  </si>
  <si>
    <t>For each class of financial asset and financial liability, both recognized and unrecognized, has information about the entity's exposure to interest rate risk, including:
    (a) contractual repricing or maturity dates (whichever dates are 
          earlier); and
    (b) effective interest rates, where applicable;
been disclosed?</t>
  </si>
  <si>
    <t>For each class of financial asset, both recognized and unrecognized, has information about the entity's exposure to credit risk, including:
    (a) the amount that best represents its maximum credit risk 
          exposure at the reporting date, without taking account of the 
          fair value of any collateral, in the event other parties fail to 
          perform their obligations under financial instruments; and
    (b) significant concentrations of credit risk;
been disclosed?</t>
  </si>
  <si>
    <t>15.73 (a) - (b)</t>
  </si>
  <si>
    <t xml:space="preserve">(a) contributed capital, being the cumulative total at the reporting date of contributions from owners, less distributions to owners?
</t>
  </si>
  <si>
    <r>
      <t xml:space="preserve">Assets:
(a) in the form of materials or supplies to be consumed in the production process;
(b) in the form of materials or supplies to be consumed or distributed in the rendering of services;
(c) held for sale or distribution in the ordinary course of operations; or
(d) in the process of production for sale or distribution.
</t>
    </r>
    <r>
      <rPr>
        <i/>
        <sz val="12"/>
        <color indexed="12"/>
        <rFont val="Arial"/>
        <family val="2"/>
      </rPr>
      <t>[For further explanation of "inventories", please refer to "Commentary on key terms".]</t>
    </r>
  </si>
  <si>
    <r>
      <t xml:space="preserve">A binding arrangement whereby two or more parties are committed to undertake an activity which is subject to joint control. </t>
    </r>
    <r>
      <rPr>
        <i/>
        <sz val="12"/>
        <color indexed="12"/>
        <rFont val="Arial"/>
        <family val="2"/>
      </rPr>
      <t>[For further explanation of "binding arrangement" and "joint venture", please refer to "Commentary on key terms".]</t>
    </r>
  </si>
  <si>
    <t>Have the following components been included in the financial statements:</t>
  </si>
  <si>
    <t>Have the financial statements presented fairly the financial position, financial performance and cash flows of the entity?</t>
  </si>
  <si>
    <t>Have the financial statements complied with all the requirements of each applicable IPSAS?</t>
  </si>
  <si>
    <t>Where the financial statements comply with IPSASs, has this fact been disclosed?</t>
  </si>
  <si>
    <t>(a) the total purchase consideration?</t>
  </si>
  <si>
    <t>(b) the portion of the purchase consideration discharged by means of cash and cash equivalents?</t>
  </si>
  <si>
    <t>(c) the amount of cash and cash equivalents in the controlled entity or operating unit acquired?</t>
  </si>
  <si>
    <t>(d) the amount of the assets and liabilities other than cash or cash equivalents recognized by the controlled entity or operating unit acquired, summarized by each major category?</t>
  </si>
  <si>
    <t>(d) the amount of the assets and liabilities other than cash or cash equivalents recognized by the controlled entity or operating unit disposed of, summarized by each major category?</t>
  </si>
  <si>
    <t>(a) the total disposal consideration?</t>
  </si>
  <si>
    <t>A3.5</t>
  </si>
  <si>
    <t>C1.1</t>
  </si>
  <si>
    <t>C1.2</t>
  </si>
  <si>
    <t>C1.3</t>
  </si>
  <si>
    <t>C1.4</t>
  </si>
  <si>
    <t>C1.5</t>
  </si>
  <si>
    <t>Recognition of Exchange Differences</t>
  </si>
  <si>
    <t xml:space="preserve">Net Investment in a Foreign Entity
</t>
  </si>
  <si>
    <t>Have controlled entities, jointly controlled entities and associates that are accounted for as financial instruments in the consolidated financial statements been accounted for in the same way in the separate financial statements?</t>
  </si>
  <si>
    <t>Has the following been disclosed in the consolidated financial statements:</t>
  </si>
  <si>
    <t>(b) the fact that a controlled entity is not consolidated in accordance with IPSAS 6.21?</t>
  </si>
  <si>
    <t xml:space="preserve">Events after the reporting date </t>
  </si>
  <si>
    <t>(a) the existence and amounts of restrictions on title for property, plant and equipment pledged as securities for liabilities?</t>
  </si>
  <si>
    <t xml:space="preserve">Where an entity has departed from a requirement of an IPSAS in a prior period, and that departure affects the amounts recognized in the financial statements for the current period, has the following been disclosed: </t>
  </si>
  <si>
    <t>(a) the title of the IPSAS from which the entity has departed, the nature of the departure, including the treatment that the IPSAS would require, the reason why that treatment would be so misleading in the circumstances that it would conflict with the objective of financial statements set out in IPSAS 1, and the treatment adopted?</t>
  </si>
  <si>
    <t>(b) for each period presented, the adjustments to each item in the financial statements that management has concluded would be necessary to achieve a fair presentation?</t>
  </si>
  <si>
    <t>1.33</t>
  </si>
  <si>
    <t>1.35 (a)</t>
  </si>
  <si>
    <t>1.35 (b)</t>
  </si>
  <si>
    <t>1.31</t>
  </si>
  <si>
    <t>1.37</t>
  </si>
  <si>
    <t>(c) the reasons why the presumption that an entity does not have significant influence is overcome if the entity holds, directly or indirectly through controlled entities, less than 20 per cent of the voting or potential voting power of the investee but concludes that it has significant influence?</t>
  </si>
  <si>
    <t>(c) the amount of cash and cash equivalents in the controlled entity or operating unit disposed of?</t>
  </si>
  <si>
    <t>Have the cash flows during the period been classified under the following headings:</t>
  </si>
  <si>
    <t>C7</t>
  </si>
  <si>
    <t>C7.1</t>
  </si>
  <si>
    <t>C7.2</t>
  </si>
  <si>
    <t>C7.3</t>
  </si>
  <si>
    <t>C7.4</t>
  </si>
  <si>
    <t>C7.6</t>
  </si>
  <si>
    <t>C7.7</t>
  </si>
  <si>
    <t>C7.8</t>
  </si>
  <si>
    <t>C7.9</t>
  </si>
  <si>
    <t>C7.10</t>
  </si>
  <si>
    <t>C7.11</t>
  </si>
  <si>
    <t>C8</t>
  </si>
  <si>
    <t>C8.1</t>
  </si>
  <si>
    <t>C8.2</t>
  </si>
  <si>
    <t>C8.3</t>
  </si>
  <si>
    <t>C8.4</t>
  </si>
  <si>
    <t>C8.6</t>
  </si>
  <si>
    <t>C8.7</t>
  </si>
  <si>
    <t>C8.8</t>
  </si>
  <si>
    <t>C8.9</t>
  </si>
  <si>
    <t>If the investor’s ownership interest is in the form of shares and it holds, directly or indirectly (e.g. through controlled entities), 20% or more of the voting power of the investee, it is presumed that the investor has significant influence, unless it can be clearly demonstrated that this is not the case. Conversely, if the investor holds, directly or indirectly (e.g. through controlled entities), less than 20% of the voting power of the investee, it is presumed that the investor does not have significant influence, unless such influence can be clearly demonstrated. A substantial or majority ownership by another investor does not necessarily preclude an investor from having significant influence.</t>
  </si>
  <si>
    <t>In assessing whether potential voting rights contribute to significant influence, the entity examines all facts and circumstances (including the terms of exercise of the potential voting rights and any other binding arrangements whether considered individually or in combination) that affect potential rights, except the intention of management and the financial ability to exercise or convert.</t>
  </si>
  <si>
    <t>An entity loses significant influence over an investee when it loses the power to participate in the financial and operating policy decisions of that investee. The loss of significant influence can occur with or without a change in absolute or relative ownership levels. It could occur, for example, when an associate becomes subject to the control of another government, a court, administrator or regulator. It could also occur as a result of a binding agreement.</t>
  </si>
  <si>
    <t>For loans which are not widely available to persons who are not key management personnel and loans whose availability is not widely known by members of the public, has the following for each individual member of key management personnel and each close member of the family of key management personnel been disclosed:</t>
  </si>
  <si>
    <t>Equity instrument</t>
  </si>
  <si>
    <t>Financial instrument</t>
  </si>
  <si>
    <t>15.9</t>
  </si>
  <si>
    <t>Close members of the family of an individual</t>
  </si>
  <si>
    <t>20.4</t>
  </si>
  <si>
    <t xml:space="preserve">Key management personnel </t>
  </si>
  <si>
    <t>Has other information about prior periods, such as historical summaries of financial data, been adjusted as far back as is practicable?</t>
  </si>
  <si>
    <t>3.31</t>
  </si>
  <si>
    <t>(a) the original and final budget amounts?</t>
  </si>
  <si>
    <t>(b) the actual amounts on a comparable basis?</t>
  </si>
  <si>
    <t>24.14 (a)</t>
  </si>
  <si>
    <t>24.14 (b)</t>
  </si>
  <si>
    <t xml:space="preserve">24.14 (c) </t>
  </si>
  <si>
    <t>Have all comparisons of budget and actual amounts been presented on a comparable basis to the budget?</t>
  </si>
  <si>
    <t>J1.1</t>
  </si>
  <si>
    <t>22.1</t>
  </si>
  <si>
    <t>22.8</t>
  </si>
  <si>
    <t>G1.11</t>
  </si>
  <si>
    <t>G1.12</t>
  </si>
  <si>
    <t>G1.13</t>
  </si>
  <si>
    <t>G1.14</t>
  </si>
  <si>
    <t>H1</t>
  </si>
  <si>
    <t>H1.1</t>
  </si>
  <si>
    <t>H1.2</t>
  </si>
  <si>
    <t>H1.3</t>
  </si>
  <si>
    <t>H1.4</t>
  </si>
  <si>
    <t>H1.5</t>
  </si>
  <si>
    <t>H1.6</t>
  </si>
  <si>
    <t>H1.7</t>
  </si>
  <si>
    <t>H1.8</t>
  </si>
  <si>
    <t>H1.9</t>
  </si>
  <si>
    <t>H1.10</t>
  </si>
  <si>
    <t>H2</t>
  </si>
  <si>
    <t>H2.1</t>
  </si>
  <si>
    <t>H2.2</t>
  </si>
  <si>
    <t>H2.3</t>
  </si>
  <si>
    <t>H2.4</t>
  </si>
  <si>
    <t>H2.5</t>
  </si>
  <si>
    <t>H2.6</t>
  </si>
  <si>
    <t>H2.7</t>
  </si>
  <si>
    <t>H2.8</t>
  </si>
  <si>
    <t>H2.9</t>
  </si>
  <si>
    <t>H2.10</t>
  </si>
  <si>
    <t>H2.11</t>
  </si>
  <si>
    <t>H2.12</t>
  </si>
  <si>
    <t>H2.13</t>
  </si>
  <si>
    <t>H2.14</t>
  </si>
  <si>
    <t>H2.15</t>
  </si>
  <si>
    <t>H2.16</t>
  </si>
  <si>
    <t>H2.17</t>
  </si>
  <si>
    <t>H2.18</t>
  </si>
  <si>
    <t>IPSAS 3</t>
  </si>
  <si>
    <t>IPSAS 5</t>
  </si>
  <si>
    <t>IPSAS 9</t>
  </si>
  <si>
    <t>IPSAS 10</t>
  </si>
  <si>
    <t>IPSAS 11</t>
  </si>
  <si>
    <t>IPSAS 13</t>
  </si>
  <si>
    <t>3.33 (c)</t>
  </si>
  <si>
    <t>3.33 (d)</t>
  </si>
  <si>
    <t>3.33 (e)</t>
  </si>
  <si>
    <t>3.33 (f)</t>
  </si>
  <si>
    <t>3.33 (g)</t>
  </si>
  <si>
    <t>3.33 (h)</t>
  </si>
  <si>
    <t>(c) the nature of the change in accounting policy?</t>
  </si>
  <si>
    <t>(f) for the current period and each prior period presented, to the extent practicable, the amount of the adjustment for each financial statement line item affected?</t>
  </si>
  <si>
    <t>(g) the amount of the adjustment relating to periods before those presented, to the extent practicable?</t>
  </si>
  <si>
    <t>(a) the nature of the change in accounting policy?</t>
  </si>
  <si>
    <t>(b) the reasons why applying the new accounting policy provides reliable and more relevant information?</t>
  </si>
  <si>
    <t>(c) for the current period and each prior period presented, to the extent practicable, the amount of the adjustment for each financial statement line item affected?</t>
  </si>
  <si>
    <t>(d) the amount of the adjustment relating to periods before those presented, to the extent practicable?</t>
  </si>
  <si>
    <t>3.34 (a)</t>
  </si>
  <si>
    <t>3.34 (b)</t>
  </si>
  <si>
    <t>3.34 (c)</t>
  </si>
  <si>
    <t>3.34 (d)</t>
  </si>
  <si>
    <t>3.34 (e)</t>
  </si>
  <si>
    <t>(f) where the recoverable service amount is fair value less costs to sell, the basis used to determine fair value less costs to sell (such as whether fair value was determined by reference to an active market)?</t>
  </si>
  <si>
    <t>(g) where the recoverable service amount is value in use, the approach used to determine value in use?</t>
  </si>
  <si>
    <t>(a) the main classes of assets affected by impairment losses (and the main classes of assets affected by reversals of impairment losses)?</t>
  </si>
  <si>
    <t>(b) the main events and circumstances that led to the recognition of these impairment losses and reversals of impairment losses?</t>
  </si>
  <si>
    <t>(a) a description of the investment property?</t>
  </si>
  <si>
    <t>That portion of the residual value of the leased asset, the realization of which by the lessor is not assured or is guaranteed solely by a party related to the lessor.</t>
  </si>
  <si>
    <t>The present value of the asset’s remaining service potential.</t>
  </si>
  <si>
    <t>IPSAS 15</t>
  </si>
  <si>
    <t>FINANCIAL INSTRUMENTS: DISCLOSURE AND PRESENTATION</t>
  </si>
  <si>
    <t>Note: in measuring and reporting segment revenue from transactions with other segments, inter-segment transfers should be measured on the basis that they occur (i.e. the basis that the entity actually used to price those transfers).</t>
  </si>
  <si>
    <t>18.67
18.72</t>
  </si>
  <si>
    <t>Where changes in accounting policies adopted for segment reporting have a material effect on segment information:</t>
  </si>
  <si>
    <t>Financial liability</t>
  </si>
  <si>
    <t>Insurance contract</t>
  </si>
  <si>
    <t>Market value</t>
  </si>
  <si>
    <t>Note: where there is no reasonable certainty that the lessee will obtain ownership by the end of the lease term, the asset should be fully depreciated over the shorter of the lease term or its useful life.</t>
  </si>
  <si>
    <t>Has the depreciation policy for depreciable leased assets been consistent with the entity's normal depreciation policy for similar assets?</t>
  </si>
  <si>
    <t>Note: the difference between reporting dates should be no more than three months, and the length of the reporting periods and any difference in the reporting dates should be the same from period to period.</t>
  </si>
  <si>
    <t>Accounting for Controlled Entities, Jointly Controlled Entities and Associates in Separate Financial Statements</t>
  </si>
  <si>
    <t>Has the same accounting treatment been applied to each category of investments?</t>
  </si>
  <si>
    <t xml:space="preserve">1.56(a)         </t>
  </si>
  <si>
    <t>1.56(b)</t>
  </si>
  <si>
    <t>1.IN 19</t>
  </si>
  <si>
    <t>20.34 (b) (ii)</t>
  </si>
  <si>
    <t>20.34 (c) (i)</t>
  </si>
  <si>
    <t>20.34 (c) (ii)</t>
  </si>
  <si>
    <t>20.34 (c) (iv)</t>
  </si>
  <si>
    <t>20.34 (c) (iii)</t>
  </si>
  <si>
    <t>IPSAS 21</t>
  </si>
  <si>
    <t>IMPAIRMENT OF NON-CASH-GENERATING ASSETS</t>
  </si>
  <si>
    <t>Identifying an Asset that may be Impaired</t>
  </si>
  <si>
    <t>Provisions can be distinguished from other liabilities such as payables and accruals because there is uncertainty about the timing or amount of the future expenditure required in settlement. By contrast:
(a) payables are liabilities to pay for goods or services that have been received or supplied and have been invoiced or formally agreed with the supplier (and include payments in respect of social benefits where formal agreements for specified amounts exist); and
(b) accruals are liabilities to pay for goods or services that have been received or supplied but have not been paid, invoiced or formally agreed with the supplier, including amounts due to employees (for example, amounts relating to accrued vacation pay). Although it is sometimes necessary to estimate the amount or timing of accruals, the uncertainty is generally much less than for provisions. Accruals are often reported as part of accounts payable, whereas provisions are reported separately.</t>
  </si>
  <si>
    <r>
      <t xml:space="preserve">In a general sense, all provisions are contingent because they are uncertain in timing or amount. However, within IPSAS 19 </t>
    </r>
    <r>
      <rPr>
        <i/>
        <sz val="12"/>
        <rFont val="Arial"/>
        <family val="2"/>
      </rPr>
      <t>Provisions, Contingent Liabilities and Contingent Assets</t>
    </r>
    <r>
      <rPr>
        <sz val="12"/>
        <rFont val="Arial"/>
        <family val="2"/>
      </rPr>
      <t xml:space="preserve"> the term “contingent” is used for liabilities and assets that are not recognized because their existence will be confirmed only by the occurrence or non-occurrence of one or more uncertain future events not wholly within the control of the entity. In addition, the term “contingent liability” is used for liabilities that do not meet the recognition criteria.</t>
    </r>
  </si>
  <si>
    <t xml:space="preserve">Joint control </t>
  </si>
  <si>
    <t>Change in Functional Currency</t>
  </si>
  <si>
    <t>Where there is a change in an entity’s functional currency, have the translation procedures applicable to the new functional
currency been applied prospectively from the date of the change?</t>
  </si>
  <si>
    <t>Revenue from Exchange Transactions</t>
  </si>
  <si>
    <t>Construction Contracts</t>
  </si>
  <si>
    <t>Presentation of Financial Statements</t>
  </si>
  <si>
    <t>Leases</t>
  </si>
  <si>
    <t>Events After the Reporting Date</t>
  </si>
  <si>
    <t>Financial Instruments: Disclosure and Presentation</t>
  </si>
  <si>
    <t>Investment Property</t>
  </si>
  <si>
    <t>Property, Plant and Equipment</t>
  </si>
  <si>
    <t>Segment Reporting</t>
  </si>
  <si>
    <t>Provisions, Contingent Liabilities and Contingent Assets</t>
  </si>
  <si>
    <t>Related Party Disclosures</t>
  </si>
  <si>
    <t xml:space="preserve">SECTION A: GENERAL AND ACCOUNTING POLICIES </t>
  </si>
  <si>
    <t>SECTION F: NOTES</t>
  </si>
  <si>
    <t>B1</t>
  </si>
  <si>
    <t>3. IPSASs need not be applied to immaterial items and disclosure requirements should be interpreted accordingly.</t>
  </si>
  <si>
    <t xml:space="preserve">8. The NAO can accept no liability to any client or third party arising as a result of a client’s or third party’s use of this guide. </t>
  </si>
  <si>
    <t>Where a sale and leaseback transaction results in a finance lease, has any excess of sales proceeds over the carrying amount been deferred and amortized over the lease term?</t>
  </si>
  <si>
    <t>Accrual basis</t>
  </si>
  <si>
    <t>Distributions to owners</t>
  </si>
  <si>
    <t>Economic entity</t>
  </si>
  <si>
    <t>Newly Identified Segments</t>
  </si>
  <si>
    <t>Additional Segment Information</t>
  </si>
  <si>
    <t>Depreciation</t>
  </si>
  <si>
    <t>Cost Formulas</t>
  </si>
  <si>
    <t>Recognition as an Expense</t>
  </si>
  <si>
    <t>(i) the number of shares authorized?</t>
  </si>
  <si>
    <t>(ii) the number of shares issued and fully paid, and issued but not fully paid?</t>
  </si>
  <si>
    <t>Has the amount of revenue arising from exchanges of goods or services included in each significant category of revenue been disclosed?</t>
  </si>
  <si>
    <t>Financial assets and financial liabilities to be received or paid in fixed or determinable amounts of money.</t>
  </si>
  <si>
    <t>Where using the first-in, first-out (FIFO) or weighted average cost formulas, has the same cost formula been used for all inventories having similar nature and use to the entity?</t>
  </si>
  <si>
    <t>Have future events that may affect the amount required to settle an obligation been reflected in the amounts of provisions where there is sufficient objective evidence that they will occur?</t>
  </si>
  <si>
    <t>Revaluation Model</t>
  </si>
  <si>
    <t>(b) the portion of the disposal consideration discharged by means of cash and cash equivalents?</t>
  </si>
  <si>
    <t>4. This guide applies in a variety of circumstances and, to ensure that the guide is applied correctly, users may need to follow the cross-references to ascertain the full nature of the requirements and any exceptions.</t>
  </si>
  <si>
    <t xml:space="preserve">5. Each section of the guide is on a separate sheet of the spreadsheet. The "Index" sheet provides links to each sheet.  Within each sheet, answers are required in column C where a yellow cell is present. The cell has a drop down list containing four responses: yes, no, n/a, or blank.
A "no" response is an adverse response. To filter these (or any other) answers, please apply the "Data|AutoFilter" command on each sheet in the normal manner. If desired, a comment - or hyperlink to a relevant document - can be provided in the "comments/link" column. </t>
  </si>
  <si>
    <t>Note: IPSASs are designed for all public sector entities other than Government Business Enterprises.</t>
  </si>
  <si>
    <t>Presentation of Consolidated Financial Statements</t>
  </si>
  <si>
    <t>Contingent Liabilities</t>
  </si>
  <si>
    <t>Contingent Assets</t>
  </si>
  <si>
    <t>Measurement</t>
  </si>
  <si>
    <t>Best Estimate</t>
  </si>
  <si>
    <t>19.50</t>
  </si>
  <si>
    <t>Present Value</t>
  </si>
  <si>
    <t>Future Events</t>
  </si>
  <si>
    <t>Reimbursements</t>
  </si>
  <si>
    <t>Changes in Provisions</t>
  </si>
  <si>
    <t>Fair Value Model and Cost Model</t>
  </si>
  <si>
    <t>Disclosure of Date of Authorization for Issue</t>
  </si>
  <si>
    <t>Updating Disclosure about Conditions at the Reporting Date</t>
  </si>
  <si>
    <t>2.1</t>
  </si>
  <si>
    <t>(d) a reconciliation of the carrying amount of investment property at the beginning and end of the period showing:</t>
  </si>
  <si>
    <t>(i) additions resulting from acquisitions?</t>
  </si>
  <si>
    <t>(ii) additions resulting from subsequent expenditure recognised as an asset?</t>
  </si>
  <si>
    <t>(iii) additions resulting from acquisitions through entity combinations?</t>
  </si>
  <si>
    <t>(iv) disposals?</t>
  </si>
  <si>
    <t>(v) depreciation?</t>
  </si>
  <si>
    <r>
      <t xml:space="preserve">(vi) the amount of impairment losses recognized, and the amount of impairment losses reversed, during the period in accordance with IPSAS 21 </t>
    </r>
    <r>
      <rPr>
        <i/>
        <sz val="12"/>
        <rFont val="Arial"/>
        <family val="2"/>
      </rPr>
      <t>Impairment of Non-Cash-Generating Assets</t>
    </r>
    <r>
      <rPr>
        <sz val="12"/>
        <rFont val="Arial"/>
        <family val="2"/>
      </rPr>
      <t>?</t>
    </r>
  </si>
  <si>
    <t>(vii) net exchange differences arising on the translation of the financial statements into a different presentation currency, and on translation of a foreign operation into the presentation currency of the reporting entity?</t>
  </si>
  <si>
    <t>(viii) transfers to and from inventories and owner-occupied property?</t>
  </si>
  <si>
    <t>(e) the fair value of investment property?</t>
  </si>
  <si>
    <t>1.102 (a)</t>
  </si>
  <si>
    <t>1.102 (b)</t>
  </si>
  <si>
    <t>1.102 (c)</t>
  </si>
  <si>
    <t>1.102 (d)</t>
  </si>
  <si>
    <t>1.102 (e)</t>
  </si>
  <si>
    <t>(a) revenue?</t>
  </si>
  <si>
    <t>(b) finance costs?</t>
  </si>
  <si>
    <t>(c) share of the surplus or deficit of associates and joint ventures accounted for using the equity method?</t>
  </si>
  <si>
    <t>(e) surplus or deficit?</t>
  </si>
  <si>
    <t>Have interest, dividends, losses and gains relating to financial instruments, or their component parts, that have been classified as a financial liability, been reported in the statement of financial performance as expense or revenue (as appropriate)?</t>
  </si>
  <si>
    <t>(b) a description of the nature and purpose of each reserve within net assets/equity?</t>
  </si>
  <si>
    <t>Surplus or Deficit for the Period</t>
  </si>
  <si>
    <t>Have all items of revenue and expense recognized in the period been included in surplus or deficit unless otherwise required by an IPSAS?</t>
  </si>
  <si>
    <t>(d) pre-tax gain or loss recognized on the disposal of assets or settlement of liabilities attributable to discontinuing operations?</t>
  </si>
  <si>
    <t>(b) investment property?</t>
  </si>
  <si>
    <t>(a) the surplus or deficit  attributable to minority interest?</t>
  </si>
  <si>
    <t>(b) the surplus or deficit attributable to owners of the controlling entity?</t>
  </si>
  <si>
    <t>1.103 (a)</t>
  </si>
  <si>
    <t>1.103 (b)</t>
  </si>
  <si>
    <t>Where items of revenue and expense are material, have their nature and amount been disclosed separately?</t>
  </si>
  <si>
    <t>1.107</t>
  </si>
  <si>
    <t>1.106</t>
  </si>
  <si>
    <t>Where an entity provides a dividend or similar distribution to its owners and has share capital, has the amount of dividends or similar distributions recognized as distributions to owners during the period, and the related amount per share, been disclosed, either on the face of the statement of financial performance or the statement of changes in net assets/equity, or in the notes?</t>
  </si>
  <si>
    <t>(b) each item of revenue and expense for the period that, as required by other IPSASs, recognized directly in net assets/equity, and the total of these items?</t>
  </si>
  <si>
    <t>Reporting Cash Flows on a Net Basis</t>
  </si>
  <si>
    <t>Initial Recognition</t>
  </si>
  <si>
    <t>Reporting at Subsequent Reporting Dates</t>
  </si>
  <si>
    <t>Exchange rate</t>
  </si>
  <si>
    <t>Expenses</t>
  </si>
  <si>
    <t>SEGMENT REPORTING</t>
  </si>
  <si>
    <t>IPSAS 18</t>
  </si>
  <si>
    <t>Reporting by Segments</t>
  </si>
  <si>
    <t>Qualifying asset</t>
  </si>
  <si>
    <t>Surplus/deficit from ordinary activities</t>
  </si>
  <si>
    <t>Net assets/equity</t>
  </si>
  <si>
    <t>Minority interest</t>
  </si>
  <si>
    <t>Materiality</t>
  </si>
  <si>
    <t>Joint venture</t>
  </si>
  <si>
    <t>Government Business Enterprise</t>
  </si>
  <si>
    <t>Future economic benefits or service potential</t>
  </si>
  <si>
    <t xml:space="preserve">Depreciation </t>
  </si>
  <si>
    <t>Has revenue been measured at the fair value of the consideration received or receivable?</t>
  </si>
  <si>
    <t xml:space="preserve">Where the outcome of a transaction involving the rendering of services can be estimated reliably, has revenue associated with the transaction been recognized by reference to the stage of completion of the transaction at the reporting date? </t>
  </si>
  <si>
    <t>Where the outcome of a transaction involving the rendering of services cannot be estimated reliably, has revenue been recognized only to the extent of the expenses recognized that are recoverable?</t>
  </si>
  <si>
    <r>
      <t xml:space="preserve">IPSAS 21 </t>
    </r>
    <r>
      <rPr>
        <i/>
        <sz val="12"/>
        <rFont val="Arial"/>
        <family val="2"/>
      </rPr>
      <t>Impairment of Non-Cash-Generating Assets</t>
    </r>
    <r>
      <rPr>
        <sz val="12"/>
        <rFont val="Arial"/>
        <family val="2"/>
      </rPr>
      <t xml:space="preserve"> defines an “impairment” as a loss in the future economic benefits or service potential of an asset, over and above the systematic recognition of the loss of the asset’s future economic benefits or service potential through depreciation (amortization). Impairment, therefore, reflects a decline in the utility of an asset to the entity that controls it. For example, an entity may have a purpose-built military storage facility that it no longer uses. In addition, because of the specialized nature of the facility and its location, it is unlikely that it can be leased out or sold and therefore the entity is unable to generate cash flows from leasing or disposing of the asset. The asset is regarded as impaired as it is no longer capable of providing the entity with service potential – it has little, or no, utility for the entity in contributing to the achievement of its objectives.</t>
    </r>
  </si>
  <si>
    <t>In respect of the entity's interests in jointly controlled assets, has the following been recognized in its financial statements:</t>
  </si>
  <si>
    <t>8.25 (a)</t>
  </si>
  <si>
    <t>8.25 (b)</t>
  </si>
  <si>
    <t>8.25 (c)</t>
  </si>
  <si>
    <t>8.25 (d)</t>
  </si>
  <si>
    <t>8.25 (e)</t>
  </si>
  <si>
    <t>EVENTS AFTER THE REPORTING DATE</t>
  </si>
  <si>
    <t>IPSAS 14</t>
  </si>
  <si>
    <t>Recognition and Measurement</t>
  </si>
  <si>
    <t>20.34 (a)</t>
  </si>
  <si>
    <t>20.34 (b)</t>
  </si>
  <si>
    <t>20.34 (b) (i)</t>
  </si>
  <si>
    <t>Where a valuation obtained for investment property is adjusted significantly for the purpose of the financial statements (for example, to avoid double-counting of assets or liabilities that are recognized as separate assets and liabilities as described in IPSAS 16.59), has a reconciliation between the valuation obtained and the adjusted valuation included in the financial statements been disclosed, showing separately the aggregate amount of any recognized lease obligations that have been added back, and any other significant adjustments?</t>
  </si>
  <si>
    <t>16.88</t>
  </si>
  <si>
    <t>(j) the existence and amounts of restrictions on the realizability of investment property?</t>
  </si>
  <si>
    <t>(k) the existence and amounts of restrictions on the remittance of revenue and proceeds of disposal?</t>
  </si>
  <si>
    <t>(l) contractual obligations to purchase, construct or develop investment property?</t>
  </si>
  <si>
    <t>Have balances, transactions, revenues and expenses between entities within the economic entity been eliminated in full?</t>
  </si>
  <si>
    <t>Where a member of the economic entity uses accounting policies other than those adopted in the consolidated financial statements for like transactions and events in similar circumstances, have appropriate adjustments been made to its financial statements in preparing the consolidated financial statements?</t>
  </si>
  <si>
    <t>Have minority interests been presented in the consolidated statement of financial position within net assets/equity, separately from the controlling entity’s net assets/equity?</t>
  </si>
  <si>
    <t>6.54</t>
  </si>
  <si>
    <t>Have minority interests in the surplus or deficit of the economic entity been separately disclosed?</t>
  </si>
  <si>
    <t>(a) a list of significant controlled entities?</t>
  </si>
  <si>
    <t>2.9 - 2.11</t>
  </si>
  <si>
    <t>Amortization</t>
  </si>
  <si>
    <t>Entity</t>
  </si>
  <si>
    <t>G1.1</t>
  </si>
  <si>
    <t>G1.2</t>
  </si>
  <si>
    <t>Rendering of Services</t>
  </si>
  <si>
    <t>(c) intangible assets?</t>
  </si>
  <si>
    <t>(d) financial assets [excluding amounts shown under (e), (g) (h) and (i)]?</t>
  </si>
  <si>
    <t>1.88 (a)</t>
  </si>
  <si>
    <t>1.88 (b)</t>
  </si>
  <si>
    <t>1.88 (d)</t>
  </si>
  <si>
    <t>1.88 (e)</t>
  </si>
  <si>
    <t>1.88 (f)</t>
  </si>
  <si>
    <t>1.88 (g)</t>
  </si>
  <si>
    <t>1.88 (h)</t>
  </si>
  <si>
    <t>1.88 (i)</t>
  </si>
  <si>
    <t>1.88 (j)</t>
  </si>
  <si>
    <t>1.88 (k)</t>
  </si>
  <si>
    <t>1.88 (l)</t>
  </si>
  <si>
    <t>1.88 (m)</t>
  </si>
  <si>
    <t>Have gains and losses arising from a change in the fair value of investment properties been included in surplus or deficit for the period in which they arise?</t>
  </si>
  <si>
    <t>Inability to Determine Fair Value Reliably</t>
  </si>
  <si>
    <t>Where a property interest held by a entity under an operating lease is classified as an investment property under IPSAS 16.8, has the fair value model been applied?</t>
  </si>
  <si>
    <t xml:space="preserve">Where comparable market transactions become less frequent or market prices become less readily available, has the fair value model continued to be applied until disposal (or reclassification) of the investment property? </t>
  </si>
  <si>
    <t>Where the fair value model is applied, have investment properties been measured (after initial recognition) at fair value, except in those cases (and only in those cases) where the fair value cannot be reliably determined on a continuing basis?</t>
  </si>
  <si>
    <t>16.62
17.43</t>
  </si>
  <si>
    <t>16.65
17.43</t>
  </si>
  <si>
    <t xml:space="preserve">In those cases where the cost model has been applied, has the residual value of the investment properties been assumed to be zero? </t>
  </si>
  <si>
    <t>Note: in those cases where the cost model has been applied, it should continue to be applied until disposal of the investment property.</t>
  </si>
  <si>
    <t>Where inventories have been transferred to investment properties that will be carried at fair value, have the differences between the fair value of the properties at the transfer date and their previous carrying amounts been recognized in surplus or deficit for the period?</t>
  </si>
  <si>
    <t>Has compensation from third parties for investment property that has been impaired, lost or given up been recognized in surplus or deficit when the compensation becomes receivable?</t>
  </si>
  <si>
    <t>16.80</t>
  </si>
  <si>
    <t>Liquidity risk</t>
  </si>
  <si>
    <t>Loans payable</t>
  </si>
  <si>
    <t>Market risk</t>
  </si>
  <si>
    <t>Other price risk</t>
  </si>
  <si>
    <t>A financial asset is past due when a counterparty has failed to make a payment when contractually due.</t>
  </si>
  <si>
    <t>Significance of Financial Instruments for Financial Position and Financial Performance</t>
  </si>
  <si>
    <t>30.10</t>
  </si>
  <si>
    <t>Nature and Extent of Risks Arising from Financial Instruments</t>
  </si>
  <si>
    <t>30.38</t>
  </si>
  <si>
    <t>30.50</t>
  </si>
  <si>
    <t>29.22</t>
  </si>
  <si>
    <t>Has the opening balance of accumulated surpluses or deficits for the earliest period presented been adjusted?</t>
  </si>
  <si>
    <t>Where comparative information has not been restated, has that fact been disclosed?</t>
  </si>
  <si>
    <r>
      <t xml:space="preserve">Has IPSAS 21 </t>
    </r>
    <r>
      <rPr>
        <i/>
        <sz val="12"/>
        <rFont val="Arial"/>
        <family val="2"/>
      </rPr>
      <t>Impairment of Non-Cash-Generating Assets</t>
    </r>
    <r>
      <rPr>
        <sz val="12"/>
        <rFont val="Arial"/>
        <family val="2"/>
      </rPr>
      <t xml:space="preserve"> been applied prospectively from the date of its application?</t>
    </r>
  </si>
  <si>
    <t>Depreciable amount</t>
  </si>
  <si>
    <t xml:space="preserve">Property, plant and equipment </t>
  </si>
  <si>
    <t xml:space="preserve">Where an inflow of economic benefits or service potential is probable, has the following been disclosed for contingent assets at the reporting date: </t>
  </si>
  <si>
    <t>REVENUE FROM EXCHANGE TRANSACTIONS</t>
  </si>
  <si>
    <t>Where an entity satisfies a present obligation recognized as a liability in respect of an inflow of resources from a non-exchange transaction recognized as an asset, has the carrying amount of the liability been reduced and an amount of revenue equal to that reduction recognized?</t>
  </si>
  <si>
    <t>(a) the nature and type of major classes of services-in-kind received, including those not recognized. The extent to which an entity is dependant on a class of services-in-kind will determine the disclosures it makes in respect of that class.</t>
  </si>
  <si>
    <t>(b) disaggregation by class of the amount of liabilities recognized in respect of transferred assets subject to conditions.</t>
  </si>
  <si>
    <t>(a) budget appropriation or similar allocation?</t>
  </si>
  <si>
    <t>(b) other external sources?</t>
  </si>
  <si>
    <t>(c) transactions with other segments?</t>
  </si>
  <si>
    <t>For each segment, where substantially all of the operations of an associate, joint venture, or other equity method investment are within a single segment, has the aggregate of the entity’s share of the surplus or deficit of associates, joint ventures, or other investments been disclosed?</t>
  </si>
  <si>
    <t>Has a reconciliation between the information disclosed for segments and the aggregated information in the consolidated or entity financial statements been presented?</t>
  </si>
  <si>
    <t>(a) have the changes been disclosed?</t>
  </si>
  <si>
    <t>(b) has prior period segment information presented for comparative purposes been restated, except where it is impracticable to do so?</t>
  </si>
  <si>
    <t>(a) a description of the nature of the change?</t>
  </si>
  <si>
    <t>(b) the reasons for the change?</t>
  </si>
  <si>
    <t>(c) the fact that comparative information has been restated or that it is impracticable to do so?</t>
  </si>
  <si>
    <t>(d) the financial effect of the change where it is reasonably determinable?</t>
  </si>
  <si>
    <t>(b) held primarily for the purpose of being traded?</t>
  </si>
  <si>
    <t>(d) liabilities that the entity does not have an unconditional right to defer settlement of for at least twelve months after the reporting date?</t>
  </si>
  <si>
    <t>(m) financial liabilities [excluding amounts shown under (j), (k) and (l)]?</t>
  </si>
  <si>
    <t>C5.19</t>
  </si>
  <si>
    <t>29.35</t>
  </si>
  <si>
    <t>29.36</t>
  </si>
  <si>
    <t>C5.20</t>
  </si>
  <si>
    <t>All Transfers</t>
  </si>
  <si>
    <t>C5.21</t>
  </si>
  <si>
    <t>29.38</t>
  </si>
  <si>
    <t>C5.22</t>
  </si>
  <si>
    <t>29.39 (a)</t>
  </si>
  <si>
    <t>29.39 (b)</t>
  </si>
  <si>
    <t>29.39 (c)</t>
  </si>
  <si>
    <t>29.39 (d)</t>
  </si>
  <si>
    <t>Regular Way Purchase or Sale of a Financial Asset</t>
  </si>
  <si>
    <t>29.40</t>
  </si>
  <si>
    <t>C5.23</t>
  </si>
  <si>
    <t>Derecognition of a Financial Liability</t>
  </si>
  <si>
    <t>C5.24</t>
  </si>
  <si>
    <t>29.41</t>
  </si>
  <si>
    <t>C5.25</t>
  </si>
  <si>
    <t>30.3</t>
  </si>
  <si>
    <t>30.3 (a)</t>
  </si>
  <si>
    <t>30.3 (c) (i)</t>
  </si>
  <si>
    <t>30.3 (c) (ii)</t>
  </si>
  <si>
    <t>30.3 (d)</t>
  </si>
  <si>
    <t>30.3 (e)</t>
  </si>
  <si>
    <t>Credit risk</t>
  </si>
  <si>
    <t>30.8</t>
  </si>
  <si>
    <t>Currency risk</t>
  </si>
  <si>
    <t>Interest rate risk</t>
  </si>
  <si>
    <t>(i) rights to payments to reimburse the entity for expenditure it is required to make to settle a liability that it recognizes as a provision, or for which in an earlier period it recognized a provision, in accordance with IPSAS 19.</t>
  </si>
  <si>
    <r>
      <t xml:space="preserve">(j) the initial recognition and initial measurement of rights and obligations arising from non-exchange revenue transactions, to which IPSAS 23 </t>
    </r>
    <r>
      <rPr>
        <sz val="12"/>
        <color indexed="12"/>
        <rFont val="Arial"/>
        <family val="2"/>
      </rPr>
      <t xml:space="preserve">Revenue from Non-Exchange Transactions (Taxes and Transfers) </t>
    </r>
    <r>
      <rPr>
        <i/>
        <sz val="12"/>
        <color indexed="12"/>
        <rFont val="Arial"/>
        <family val="2"/>
      </rPr>
      <t>applies.</t>
    </r>
  </si>
  <si>
    <t>Except where all of the settlement alternatives would result in classification as equity instruments, have derivative financial instruments that give one party a choice over how they are settled been disclosed as either financial assets or financial liabilities, as appropriate?</t>
  </si>
  <si>
    <t>Note: derivative financial instruments may give one party a choice over how they are settled by allowing, for example, the issuer or the holder to choose settlement net in cash or by exchanging shares for cash.</t>
  </si>
  <si>
    <t>Have the terms of non-derivative financial instruments been evaluated to determine whether they contain both a liability component and a net assets/equity component?</t>
  </si>
  <si>
    <t>28.33
28.13</t>
  </si>
  <si>
    <t>Where non-derivative financial instruments contain both a liability component and a net assets/equity component, have the components been classified separately as financial liabilities, financial assets, or equity instruments in accordance with the substance of the terms of the instruments and the definitions of a financial liability, a financial asset and an equity instrument?</t>
  </si>
  <si>
    <t xml:space="preserve">(a) have they been deducted from net assets/ equity? </t>
  </si>
  <si>
    <t>(b) has any consideration paid or received been recognized directly in net assets/equity?</t>
  </si>
  <si>
    <t>(c) has the amount of treasury shares held been disclosed separately either in the statement of financial position or in the notes?</t>
  </si>
  <si>
    <r>
      <t xml:space="preserve">(d) and where this is from related parties, have the disclosures required by IPSAS 20 </t>
    </r>
    <r>
      <rPr>
        <i/>
        <sz val="12"/>
        <rFont val="Arial"/>
        <family val="2"/>
      </rPr>
      <t>Related Party Disclosures</t>
    </r>
    <r>
      <rPr>
        <sz val="12"/>
        <rFont val="Arial"/>
        <family val="2"/>
      </rPr>
      <t xml:space="preserve"> been provided? </t>
    </r>
  </si>
  <si>
    <t>Other long-term employee benefits</t>
  </si>
  <si>
    <t>Past service cost</t>
  </si>
  <si>
    <t>Plan assets</t>
  </si>
  <si>
    <t>Post-employment benefits</t>
  </si>
  <si>
    <t>Post-employment benefit plans</t>
  </si>
  <si>
    <t>Note (2): the equity method is described in IPSAS 7.17. In simple terms, under the equity method, the investment in an associate is initially recognized at cost and the carrying amount is increased or decreased to recognize the equity’s share of surplus or deficit of the investee after the date of acquisition and other adjustments.</t>
  </si>
  <si>
    <t>Financial Statements of the Reporting Entity</t>
  </si>
  <si>
    <t>Separate Financial Statements of the Reporting Entity</t>
  </si>
  <si>
    <t>8.52</t>
  </si>
  <si>
    <t>H2.19</t>
  </si>
  <si>
    <t>H2.20</t>
  </si>
  <si>
    <t>H2.21</t>
  </si>
  <si>
    <t>8.64</t>
  </si>
  <si>
    <t>Has the method used to recognize interests in jointly controlled entities been disclosed?</t>
  </si>
  <si>
    <t>Contingent liabilities</t>
  </si>
  <si>
    <t>Contingent assets</t>
  </si>
  <si>
    <t>Commitments</t>
  </si>
  <si>
    <t>H1.11</t>
  </si>
  <si>
    <t>H1.12</t>
  </si>
  <si>
    <t>H1.13</t>
  </si>
  <si>
    <t>H1.14</t>
  </si>
  <si>
    <t>H1.15</t>
  </si>
  <si>
    <t>(i) the entity is a wholly-owned controlled entity and users of financial statements prepared by applying the equity method are unlikely to exist or their information needs are met by the controlling entity’s consolidated financial statements, or a partially-owned controlled entity of another entity and its other owners, including those not otherwise entitled to vote, have been informed about, and do not object to, the entity not applying the equity method;
(ii) the entity’s debt or equity instruments are not traded in a public market (a domestic or foreign stock exchange or an over-the-counter market, including local and regional markets);
(iii) the entity did not file, nor is it in the process of filing, its financial statements with a securities commission or other regulatory organization, for the purpose of issuing any class of instruments in a public market; and
(iv) the ultimate or any intermediate controlling entity of the reporting entity produces consolidated financial statements available for public use that comply with IPSASs.</t>
  </si>
  <si>
    <t>Reporting Interests in Joint Ventures in the Financial Statements of the Entity</t>
  </si>
  <si>
    <t>Has interest, where it is probable that the economic benefits or service potential associated with the transaction will flow to the entity, and the amount of the revenue can be measured reliably, been recognized on a time proportion basis that takes into account the effective yield on the asset?</t>
  </si>
  <si>
    <t>Have royalties, where it is probable that the economic benefits or service potential associated with the transactions will flow to the entity, and the amount of revenue can be measured reliably, been recognized as they have been earned in accordance with the substance of the relevant agreement?</t>
  </si>
  <si>
    <t>Where the entity has previously disclosed publicly (in financial statements or otherwise) the fair value of its investment property in earlier periods (determined on a basis that satisfies the definition of fair value in IPSAS 16.7 and the guidance in IPSAS 16.45 to 16.61):</t>
  </si>
  <si>
    <t>(a) there is evidence that the investment is acquired and held exclusively with a view to its disposal within twelve months from acquisition and management is actively seeking a buyer;</t>
  </si>
  <si>
    <t>The non-cancellable period for which the lessee has contracted to lease the asset together with any further terms for which the lessee has the option to continue to lease the asset, with or without further payment, when at the inception of the lease it is reasonably certain that the lessee will exercise the option.</t>
  </si>
  <si>
    <t>The gross investment in the lease discounted at the interest rate implicit in the lease.</t>
  </si>
  <si>
    <t>The difference between (a) the gross investment in the lease, and (b) the net investment in the lease.</t>
  </si>
  <si>
    <t>Proportionate consolidation</t>
  </si>
  <si>
    <t>Reporting date</t>
  </si>
  <si>
    <t>Revenue</t>
  </si>
  <si>
    <t>2.27</t>
  </si>
  <si>
    <t>E1.4</t>
  </si>
  <si>
    <t>2.31</t>
  </si>
  <si>
    <t>Reporting Cash Flows from Operating Activities</t>
  </si>
  <si>
    <t>Reporting Cash Flows from Investing and Financing Activities</t>
  </si>
  <si>
    <t>E1.5</t>
  </si>
  <si>
    <t>E1.6</t>
  </si>
  <si>
    <t>(c) the capitalization rate used to calculate capitalized borrowing costs?</t>
  </si>
  <si>
    <t>D1</t>
  </si>
  <si>
    <t>Have the cash flows arising from taxes on net surplus been classified as arising from operating activities (or from financing or investing activities where this can be specifically identified), and separately disclosed?</t>
  </si>
  <si>
    <t>Has the number of individuals, determined on a full time equivalent basis, receiving remuneration within the category of key management personnel and within each major class been disclosed?</t>
  </si>
  <si>
    <t>(b) the amount of expenditures recognized in the carrying amount of an item of property, plant and equipment in the course of its construction?</t>
  </si>
  <si>
    <t>(c) the amount of contractual commitments for the acquisition of property, plant and equipment?</t>
  </si>
  <si>
    <t>17.89 (b)</t>
  </si>
  <si>
    <t>17.89 (c)</t>
  </si>
  <si>
    <t>17.89 (d)</t>
  </si>
  <si>
    <t>(a) the effective date of the revaluation?</t>
  </si>
  <si>
    <t>(b) whether an independent valuer was involved?</t>
  </si>
  <si>
    <t>(c) the methods and significant assumptions applied in estimating the assets’ fair values?</t>
  </si>
  <si>
    <r>
      <t xml:space="preserve">Short-term, highly liquid investments that are readily convertible to known amounts of cash and which are subject to an insignificant risk of changes in value. </t>
    </r>
    <r>
      <rPr>
        <i/>
        <sz val="12"/>
        <color indexed="12"/>
        <rFont val="Arial"/>
        <family val="2"/>
      </rPr>
      <t>[For further explanation of  "cash and cash equivalents", please refer to "Commentary on key terms".]</t>
    </r>
  </si>
  <si>
    <r>
      <t xml:space="preserve">Close relatives of the individual or members of the individual’s immediate family who can be expected to influence, or be influenced by, that individual in their dealings with the entity. </t>
    </r>
    <r>
      <rPr>
        <i/>
        <sz val="12"/>
        <color indexed="12"/>
        <rFont val="Arial"/>
        <family val="2"/>
      </rPr>
      <t>[For further explanation of  "close member of the family of an individual", please refer to "Commentary on key terms".]</t>
    </r>
  </si>
  <si>
    <r>
      <t xml:space="preserve">Judgment will be necessary in determining whether an individual should be identified as a close member of the family of an individual for purposes of application of IPSAS 20 </t>
    </r>
    <r>
      <rPr>
        <i/>
        <sz val="12"/>
        <rFont val="Arial"/>
        <family val="2"/>
      </rPr>
      <t>Related Party Disclosures</t>
    </r>
    <r>
      <rPr>
        <sz val="12"/>
        <rFont val="Arial"/>
        <family val="2"/>
      </rPr>
      <t>. In the absence of information to the contrary, such as that a spouse or other relative is estranged from the individual, the following immediate family members and close relatives are presumed to have, or be subject to, such influence as to satisfy the definition of close members of the family of an individual:
(a) a spouse, domestic partner, dependent child or relative living in a common household;
(b) a grandparent, parent, non-dependent child, grandchild, brother or sister; and
(c) the spouse or domestic partner of a child, a parent-in-law, a brother-in-law or a sister-in-law.</t>
    </r>
  </si>
  <si>
    <t>In other cases, the services provided are a more significant component. For example, a government may own a hotel or hostel that it manages through its general property management agency. The services provided to guests are a significant component of the arrangement as a whole. Therefore, an owner-managed hotel or hostel is owner-occupied property, rather than investment property.
It may be difficult to determine whether ancillary services are so significant that a property does not qualify as investment property. For example, a government or government agency which is the owner of a hotel may transfer certain responsibilities to third parties under a management contract. The terms of such management contracts vary widely. At one end of the spectrum, the government’s or government agency’s position may, in substance, be that of a passive investor. At the other end of the spectrum, the government or government agency may simply have outsourced certain day-to-day functions while retaining significant exposure to variation in the cash flows generated by the operations of the hotel.</t>
  </si>
  <si>
    <t>Class of property, plant and equipment</t>
  </si>
  <si>
    <t>(e) whether the recoverable service amount of the asset is its fair value less costs to sell or its value in use?</t>
  </si>
  <si>
    <t>RELATED PARTY DISCLOSURES</t>
  </si>
  <si>
    <t>(f) evidence from internal reporting that indicates that the service performance of an asset is, or will be, significantly worse than expected?</t>
  </si>
  <si>
    <t xml:space="preserve">Where the recoverable service amount of an asset is less than its carrying amount, has the carrying amount of the asset been reduced to its recoverable service amount? </t>
  </si>
  <si>
    <t>Note: such a reduction is an impairment loss.</t>
  </si>
  <si>
    <t xml:space="preserve">Where the amount estimated for an impairment loss is greater than the carrying amount of the asset to which it relates, and where it is required by another IPSAS, has a liability been recognized? </t>
  </si>
  <si>
    <t>Has the aggregate amount of the following contingent liabilities, unless the possibility of any outflow in settlement is remote, been disclosed separately from the amount of other contingent liabilities:</t>
  </si>
  <si>
    <t>The power to govern the financial and operating policies of another entity so as to benefit from its activities.</t>
  </si>
  <si>
    <t>An entity that has one or more controlled entities.</t>
  </si>
  <si>
    <t>A construction contract in which the contractor is reimbursed for allowable or otherwise defined costs and, in the case of a commercially-based contract, an additional percentage of these costs or a fixed fee, if any.</t>
  </si>
  <si>
    <t>Incremental costs directly attributable to the disposal of an asset, excluding finance costs and income tax expense.</t>
  </si>
  <si>
    <t>The cost the entity would incur to acquire the asset on the reporting date.</t>
  </si>
  <si>
    <t>The systematic allocation of the depreciable amount of an asset over its useful life.</t>
  </si>
  <si>
    <t>Future economic benefits or service potential distributed by the entity to all or some of its owners, either as a return on investment or as a return of investment.</t>
  </si>
  <si>
    <r>
      <t xml:space="preserve">Either:
(a) the period over which an asset is expected to yield economic benefits or service potential to one or more users; </t>
    </r>
    <r>
      <rPr>
        <b/>
        <sz val="12"/>
        <rFont val="Arial"/>
        <family val="2"/>
      </rPr>
      <t>or</t>
    </r>
    <r>
      <rPr>
        <sz val="12"/>
        <rFont val="Arial"/>
        <family val="2"/>
      </rPr>
      <t xml:space="preserve">
(b) the number of production or similar units expected to be obtained from the asset by one or more users.</t>
    </r>
  </si>
  <si>
    <t>Obligating event</t>
  </si>
  <si>
    <t>Provision</t>
  </si>
  <si>
    <t xml:space="preserve">Restructuring </t>
  </si>
  <si>
    <t>Economic dependency, where one entity is dependent on another in that it relies on the latter for a significant volume of its funding or sale of its goods and services, would on its own be unlikely to lead to control or significant influence and is therefore unlikely to give rise to a related party relationship. As such, a single customer, supplier, franchisor, distributor, or general agent with whom a public sector entity transacts a significant volume of business will not be a related party merely by virtue of the resulting economic dependency. However, economic dependency, together with other factors, may give rise to significant influence and therefore a related party relationship. Judgment is required in assessing the impact of economic dependence on a relationship. Where the reporting entity is economically dependent on another entity, the reporting entity is encouraged to disclose the existence of that dependency.</t>
  </si>
  <si>
    <t>20.10 - 20.15</t>
  </si>
  <si>
    <t>Related parties</t>
  </si>
  <si>
    <t>20.16</t>
  </si>
  <si>
    <t>Voting power</t>
  </si>
  <si>
    <t>20.17</t>
  </si>
  <si>
    <t>(b) the total of future minimum sublease payments expected to be received under non-cancellable subleases at the reporting date?</t>
  </si>
  <si>
    <t>Have lease payments receivable under a finance lease been recognized as assets in the statement of financial position?</t>
  </si>
  <si>
    <t>Have lease payments receivable under a finance lease been presented as a receivable at an amount equal to the net investment in the lease?</t>
  </si>
  <si>
    <t>Have the aggregate cash flows arising from acquisitions and from disposals of controlled entities or other operating units been classified as arising from investing activities, and separately disclosed?</t>
  </si>
  <si>
    <t>1.7, 3.7</t>
  </si>
  <si>
    <t>8.7 - 8.10</t>
  </si>
  <si>
    <t>1.11, 2.15, 5.10</t>
  </si>
  <si>
    <t>12.11 - 12.14</t>
  </si>
  <si>
    <t>16.9 - 16.19</t>
  </si>
  <si>
    <t>8.11 - 8.12</t>
  </si>
  <si>
    <t>1.14, 2.17, 5.12</t>
  </si>
  <si>
    <t>Has there been at the reporting date an assessment whether there is any indication that an impairment loss recognized in prior periods for an asset may no longer exist or may have decreased?</t>
  </si>
  <si>
    <t>Has there been at the reporting date an assessment whether there is any indication that an asset may be impaired?</t>
  </si>
  <si>
    <t>Where an indication exists that an impairment loss recognized in prior periods for an asset may no longer exist or may have decreased, has the recoverable service amount of that asset been estimated?</t>
  </si>
  <si>
    <t>In assessing whether there is any indication that an impairment loss recognized in prior periods for an asset may no longer exist or may have decreased, have the following, as a minimum, been considered:</t>
  </si>
  <si>
    <t>(a) resurgence of the demand or need for services provided by the asset?</t>
  </si>
  <si>
    <t>B3.2</t>
  </si>
  <si>
    <t>B3.3</t>
  </si>
  <si>
    <t>B3.4</t>
  </si>
  <si>
    <t>B3.5</t>
  </si>
  <si>
    <t>B3.6</t>
  </si>
  <si>
    <t>B3.7</t>
  </si>
  <si>
    <t>B3.8</t>
  </si>
  <si>
    <t>B3.9</t>
  </si>
  <si>
    <t>B3.10</t>
  </si>
  <si>
    <t>B3.11</t>
  </si>
  <si>
    <t>B3.12</t>
  </si>
  <si>
    <t>B3.13</t>
  </si>
  <si>
    <t>B3.14</t>
  </si>
  <si>
    <t>B4</t>
  </si>
  <si>
    <t>B4.1</t>
  </si>
  <si>
    <t>B4.2</t>
  </si>
  <si>
    <t>B4.3</t>
  </si>
  <si>
    <t>B4.4</t>
  </si>
  <si>
    <t>B4.5</t>
  </si>
  <si>
    <t>B4.6</t>
  </si>
  <si>
    <t>B4.7</t>
  </si>
  <si>
    <t>B4.8</t>
  </si>
  <si>
    <t>B4.9</t>
  </si>
  <si>
    <t>B4.10</t>
  </si>
  <si>
    <t>B4.11</t>
  </si>
  <si>
    <t>B4.12</t>
  </si>
  <si>
    <t>B4.13</t>
  </si>
  <si>
    <t>B4.14</t>
  </si>
  <si>
    <t>B4.15</t>
  </si>
  <si>
    <t>B4.16</t>
  </si>
  <si>
    <t>B4.17</t>
  </si>
  <si>
    <t>B4.18</t>
  </si>
  <si>
    <t>C1.7</t>
  </si>
  <si>
    <t>C1.8</t>
  </si>
  <si>
    <t>C1.9</t>
  </si>
  <si>
    <t>C1.10</t>
  </si>
  <si>
    <t>C1.11</t>
  </si>
  <si>
    <t>C1.12</t>
  </si>
  <si>
    <t>C2.11</t>
  </si>
  <si>
    <t>C2.12</t>
  </si>
  <si>
    <t>C2.13</t>
  </si>
  <si>
    <t>C2.14</t>
  </si>
  <si>
    <t>C2.15</t>
  </si>
  <si>
    <t>C2.16</t>
  </si>
  <si>
    <t>C2.17</t>
  </si>
  <si>
    <t>C2.18</t>
  </si>
  <si>
    <t>C2.19</t>
  </si>
  <si>
    <t>C2.20</t>
  </si>
  <si>
    <t>C2.21</t>
  </si>
  <si>
    <t>C2.22</t>
  </si>
  <si>
    <t>C2.23</t>
  </si>
  <si>
    <t>C2.24</t>
  </si>
  <si>
    <t>C2.25</t>
  </si>
  <si>
    <t>C2.26</t>
  </si>
  <si>
    <t>C2.27</t>
  </si>
  <si>
    <t>C5</t>
  </si>
  <si>
    <t>C5.3</t>
  </si>
  <si>
    <t>C5.4</t>
  </si>
  <si>
    <t>Assets</t>
  </si>
  <si>
    <t>Cost of Inventories</t>
  </si>
  <si>
    <t>C2.5</t>
  </si>
  <si>
    <t>C2.9</t>
  </si>
  <si>
    <t>C2.10</t>
  </si>
  <si>
    <t>C3</t>
  </si>
  <si>
    <t>C3.1</t>
  </si>
  <si>
    <t>LEASES</t>
  </si>
  <si>
    <t>(c) the useful lives or the depreciation rates used?</t>
  </si>
  <si>
    <t>17.88 (c)</t>
  </si>
  <si>
    <t>(d) the gross carrying amount and the accumulated depreciation (aggregated with accumulated impairment losses) at the beginning and end of the period?</t>
  </si>
  <si>
    <t>17.88 (d)</t>
  </si>
  <si>
    <t>(e) a reconciliation of the carrying amount at the beginning and end of the period showing:</t>
  </si>
  <si>
    <t>(i) additions?</t>
  </si>
  <si>
    <t>(ii) disposals?</t>
  </si>
  <si>
    <t>(vii) depreciation?</t>
  </si>
  <si>
    <t>17.88 (e) (i)</t>
  </si>
  <si>
    <t>17.88 (e) (ii)</t>
  </si>
  <si>
    <t>(iii) acquisitions through entity combinations?</t>
  </si>
  <si>
    <t>17.88 (e) (iii)</t>
  </si>
  <si>
    <t>17.88 (e) (iv)</t>
  </si>
  <si>
    <t>8.62 (a)</t>
  </si>
  <si>
    <t>8.62 (b)</t>
  </si>
  <si>
    <t>8.63</t>
  </si>
  <si>
    <t>1.151</t>
  </si>
  <si>
    <t>8.65
8.67</t>
  </si>
  <si>
    <t>13.79</t>
  </si>
  <si>
    <t>(a) any contingent liabilities that the entity has incurred in relation to its interests in joint ventures and its share in each of the contingent liabilities which have been incurred jointly with other participants in the joint venture?</t>
  </si>
  <si>
    <t>(b) the entity's share of the contingent liabilities of the joint ventures themselves for which it is contingently liable?</t>
  </si>
  <si>
    <t>(c) those contingent liabilities that arise because the entity is contingently liable for the liabilities of the other participants in the joint venture?</t>
  </si>
  <si>
    <t>(a) any contingent assets of the entity arising from its interests in joint ventures and its share in each of the contingent assets which have arisen jointly with other participants in the joint venture?</t>
  </si>
  <si>
    <t>(b) its share of the contingent assets of the joint ventures themselves?</t>
  </si>
  <si>
    <t>(a) the amount of loans advanced during the period and terms and conditions thereof?</t>
  </si>
  <si>
    <t>(b) the amount of loans repaid during the period?</t>
  </si>
  <si>
    <t>(c) the amount of the closing balance of all loans and receivables?</t>
  </si>
  <si>
    <t>(d) where the individual is not a director or member of the governing body or senior management group of the entity, the relationship of the individual to such?</t>
  </si>
  <si>
    <t>Where (in accordance with IPSAS 6.47) financial statements of a controlled entity used in the preparation of consolidated financial statements are prepared using a reporting date different from that of the controlling entity, have adjustments been made for the effects of significant transactions or other events that have occurred between that dates and the date of the controlling entity’s financial statements?</t>
  </si>
  <si>
    <t>Have the entity's financial statements been prepared using uniform accounting policies for like transactions and events in similar circumstances?</t>
  </si>
  <si>
    <t>7.32</t>
  </si>
  <si>
    <t>7.37</t>
  </si>
  <si>
    <t>6.58 (a) - (c)
7.17</t>
  </si>
  <si>
    <t>6.58</t>
  </si>
  <si>
    <t>G1.15</t>
  </si>
  <si>
    <t>G1.16</t>
  </si>
  <si>
    <t>G1.17</t>
  </si>
  <si>
    <t>G1.18</t>
  </si>
  <si>
    <t>13.40 (b)</t>
  </si>
  <si>
    <t>(b) a reconciliation between the total of future minimum lease payments at the reporting date, and their present value?</t>
  </si>
  <si>
    <t>(c) the total of future minimum lease payments at the reporting date, and their present value, for each of the following periods:</t>
  </si>
  <si>
    <t>13.40 (c) (i)</t>
  </si>
  <si>
    <t>13.40 (c) (ii)</t>
  </si>
  <si>
    <t>13.40 (c) (iii)</t>
  </si>
  <si>
    <t>(d) contingent rents recognized as an expense for the period?</t>
  </si>
  <si>
    <t>13.40 (d)</t>
  </si>
  <si>
    <t>The cost of an asset, or other amount substituted for cost in the financial statements, less its residual value.</t>
  </si>
  <si>
    <t xml:space="preserve">Entity-specific value </t>
  </si>
  <si>
    <t>The present value of the cash flows an entity expects to arise from the continuing use of an asset and from its disposal at the end of its useful life or expects to incur when settling a liability.</t>
  </si>
  <si>
    <t>17.13</t>
  </si>
  <si>
    <t>12.9, 16.7, 17.13, 23.7</t>
  </si>
  <si>
    <t>Recoverable amount</t>
  </si>
  <si>
    <t>The higher of a cash-generating asset’s fair value less costs to sell and its value in use.</t>
  </si>
  <si>
    <t>The amount by which the carrying amount of an asset exceeds its recoverable amount.</t>
  </si>
  <si>
    <r>
      <t xml:space="preserve">The power to participate in the financial and operating policy decisions of an entity, but not control those policies. Significant influence may be exercised in several ways, usually by representation on the board of directors or equivalent governing body but also by, for example, participation in the policy making process, material transactions between entities within an economic entity, interchange of managerial personnel or dependence on technical information. Significant influence may be gained by an ownership interest, statute or agreement. With regard to an ownership interest, significant influence is presumed in accordance with the definition contained in IPSAS 7 </t>
    </r>
    <r>
      <rPr>
        <i/>
        <sz val="12"/>
        <rFont val="Arial"/>
        <family val="2"/>
      </rPr>
      <t>Investments in Associates</t>
    </r>
    <r>
      <rPr>
        <sz val="12"/>
        <rFont val="Arial"/>
        <family val="2"/>
      </rPr>
      <t>.</t>
    </r>
  </si>
  <si>
    <t>Financing activities</t>
  </si>
  <si>
    <t xml:space="preserve">Borrowing Costs—Benchmark Treatment
</t>
  </si>
  <si>
    <t>Recognition</t>
  </si>
  <si>
    <t>Borrowing Costs—Allowed Alternative Treatment</t>
  </si>
  <si>
    <t>Borrowing Costs Eligible for Capitalization</t>
  </si>
  <si>
    <t>Cessation of Capitalization</t>
  </si>
  <si>
    <t>Suspension of Capitalization</t>
  </si>
  <si>
    <t>Commencement of Capitalization</t>
  </si>
  <si>
    <t>IPSAS 6</t>
  </si>
  <si>
    <t>Disposal of a Foreign Entity</t>
  </si>
  <si>
    <t>Note: the difference between the reporting date of the associate and that of the entity should be no more than three months, and the length of the reporting periods and any difference in the reporting dates should be the same from period to period.</t>
  </si>
  <si>
    <t>Where the reporting dates of the entity and the associate are different, has the associate prepared, for the entity's use, financial statements using the same date as the entity's financial statements, except where it is impracticable to do so?</t>
  </si>
  <si>
    <t>7.30</t>
  </si>
  <si>
    <t>Where (in accordance with IPSAS 7.30) the financial statements of an associate used in applying the equity method are prepared using a different reporting date from that of the entity, have adjustments been made for the effects of significant transactions or events that have occurred between that date and the date of the entity’s financial statements?</t>
  </si>
  <si>
    <t>Have the major classes of cash receipts and cash payments arising from investing and financing activities been reported separately, and on a gross basis (except where cash flows have been reported on a net basis under IPSAS 2.32 and 2.35 (see E1.5 and E1.6))?</t>
  </si>
  <si>
    <t>Have the cash flows of a foreign controlled entity been translated at the exchange rate at the date of the cash flow?</t>
  </si>
  <si>
    <t>E1.7</t>
  </si>
  <si>
    <t xml:space="preserve">1. This guide is designed to ensure that audited entities have prepared accounts in the appropriate form and complied with all the requirements of the International Public Sector Accounting Standards (IPSASs). </t>
  </si>
  <si>
    <t>SECTION B: STATEMENT OF FINANCIAL PERFORMANCE</t>
  </si>
  <si>
    <t>SECTION C: STATEMENT OF FINANCIAL POSITION</t>
  </si>
  <si>
    <t>Have operating lease payments been recognized as an expense in the statement of financial performance either on a straight line basis over the lease term, or on another systematic basis where this is representative of the time pattern of the user’s benefit?</t>
  </si>
  <si>
    <t>(a) the total of future minimum lease payments under non-cancellable operating leases for each of the following periods:</t>
  </si>
  <si>
    <t xml:space="preserve">Note: this may be known as and titled a statement of revenues and expenses, an income statement, an operating
statement, or a profit and loss statement. </t>
  </si>
  <si>
    <t>(c) the amount of liabilities recognized in respect of transferred assets subject to conditions?</t>
  </si>
  <si>
    <t>23.106 (b)</t>
  </si>
  <si>
    <t xml:space="preserve">23.106 (c) </t>
  </si>
  <si>
    <t>23.106 (d)</t>
  </si>
  <si>
    <t>23.106 (e)</t>
  </si>
  <si>
    <t>23.106 (f)</t>
  </si>
  <si>
    <t>(a) the accounting policies adopted for the recognition of revenue from non-exchange transactions?</t>
  </si>
  <si>
    <t>(c) for major classes of taxation revenue which the entity cannot measure reliably during the period in which the taxable event occurs, information about the nature of the tax?</t>
  </si>
  <si>
    <t>The estimated amount that an entity would currently obtain from disposal of the asset, after deducting the estimated costs of disposal, if the asset were already of the age and in the condition expected at the end of its useful life.</t>
  </si>
  <si>
    <t>Either:
(a) the period over which an asset is expected to be available for use by the entity; or
(b) the number of production or similar units expected to be obtained from the asset by the entity.</t>
  </si>
  <si>
    <t>(a) the accounting policies adopted in measuring inventories, including the cost formula used?</t>
  </si>
  <si>
    <t>(b) the total carrying amount of inventories and the carrying amount in classifications appropriate to the entity?</t>
  </si>
  <si>
    <t>C3.5</t>
  </si>
  <si>
    <t>(f) a brief description of the nature of the obligation and the expected timing of any resulting outflows of economic benefits or service potential?</t>
  </si>
  <si>
    <t>(g) an indication of the uncertainties about the amount or timing of those outflows?</t>
  </si>
  <si>
    <t>(h) where necessary to provide adequate information, the major assumptions made concerning future events?</t>
  </si>
  <si>
    <t>(i) the amount of any expected reimbursement, stating the amount of any asset that has been recognized for that expected reimbursement?</t>
  </si>
  <si>
    <t>(c) amounts used (i.e. incurred and charged against the provision) during the period?</t>
  </si>
  <si>
    <t>(a) operating activities?</t>
  </si>
  <si>
    <t>(b) investing activities?</t>
  </si>
  <si>
    <t>(c) financing activities?</t>
  </si>
  <si>
    <t>Note: where those responsible for the preparation of the financial statements or the governing body determine after the reporting date either that there is an intention to liquidate the entity or to cease operating, or that there is no realistic alternative but to do so, the financial statements should not be prepared on a going concern basis (see A4).</t>
  </si>
  <si>
    <t xml:space="preserve">(a) in total? </t>
  </si>
  <si>
    <t>(b) the aggregate amount provided to key management personnel?</t>
  </si>
  <si>
    <t>(c) the aggregate amount provided to close members of the family of key management personnel?</t>
  </si>
  <si>
    <t>6.21 (a) - (b)</t>
  </si>
  <si>
    <t>(a) the fact that the financial statements are separate financial statements and that the exemption from consolidation has been used?</t>
  </si>
  <si>
    <t>(b) the name of the entity whose consolidated financial statements that comply with IPSASs have been produced for public use and the jurisdiction in which the entity operates (where it is different from that of the controlling entity)?</t>
  </si>
  <si>
    <t>(c) the address where those consolidated financial statements are obtainable?</t>
  </si>
  <si>
    <t>(d) a list of significant controlled entities, jointly controlled entities and associates, including the name, the jurisdiction in which the entity operates (where it is different from that of the controlling entity), proportion of ownership interest and, where that interest is in the form of shares, the proportion of voting power held (only where this is different from the proportionate ownership interest)?</t>
  </si>
  <si>
    <t>25.32</t>
  </si>
  <si>
    <t>25.32 (a)</t>
  </si>
  <si>
    <t>25.32 (b)</t>
  </si>
  <si>
    <t>C11.4</t>
  </si>
  <si>
    <t>C11.5</t>
  </si>
  <si>
    <t>Defined Benefit Plans where the Participating Entities are under Common
Control</t>
  </si>
  <si>
    <t>25.74 (a)</t>
  </si>
  <si>
    <t>25.74 (b)</t>
  </si>
  <si>
    <t>25.74 (c )</t>
  </si>
  <si>
    <t>25.74 (d)</t>
  </si>
  <si>
    <t>Recognition and Measurement―Present Value of Defined Benefit Obligations and Current Service Cost</t>
  </si>
  <si>
    <t>25.77</t>
  </si>
  <si>
    <t>Has an explanation of material differences between the budget and actual amounts been presented in the notes, except where such explanation has been included in other public documents issued in conjunction with the financial statements and a cross-reference to those documents has been made in the notes?</t>
  </si>
  <si>
    <t xml:space="preserve">Has an explanation of changes between the original and final budget been presented in the notes, or in a report issued before, at the same time as, or in conjunction with the financial statements, with a cross-reference to the report in the notes?                                                                         </t>
  </si>
  <si>
    <t>Has the period of the approved budget been disclosed in the notes?</t>
  </si>
  <si>
    <t>Have the entities included in the approved budget been identified in the notes?</t>
  </si>
  <si>
    <t>Has the reconciliation identified separately any basis, timing and entity differences for the following:</t>
  </si>
  <si>
    <t>Control of an asset arises where the entity can use or otherwise benefit from the asset in pursuit of its objectives and can exclude or otherwise regulate the access of others to that benefit.</t>
  </si>
  <si>
    <t>A lease that transfers substantially all the risks and rewards incidental to ownership of an asset. Title may or may not eventually be transferred.</t>
  </si>
  <si>
    <t>Note: where a lease agreement or commitment includes a provision to adjust the lease payments for changes in the construction or acquisition cost of the leased property or for changes in some other measure of cost or value, such as general price levels, or in the lessor’s costs of financing the lease, during the period between the inception of the lease and the commencement of the lease term, the effect of any such changes should be deemed to have taken place at the inception of the lease.</t>
  </si>
  <si>
    <t>13.9</t>
  </si>
  <si>
    <t>(a) a brief description of the nature of the contingent assets?</t>
  </si>
  <si>
    <t>(b) where practicable, an estimate of their financial effect?</t>
  </si>
  <si>
    <t>Note: such impairment losses should not be reversed.</t>
  </si>
  <si>
    <t>Where there is objective evidence that an impairment loss on loans and receivables or held-to-maturity investments carried at amortized cost (or group of such financial assets) has been incurred:</t>
  </si>
  <si>
    <t>Where the cumulative loss from net assets/equity has been removed and recognized in surplus or deficit, has this been calculated as the difference between the acquisition cost (net of any principal repayment and amortization) and current fair value, less any impairment loss on that financial asset previously recognized in surplus or deficit?</t>
  </si>
  <si>
    <t>Where, in a subsequent period, the fair value of the entity's debt instrument (originally classified as available for sale) increases and the increase can be objectively related to an event occurring after the impairment loss was recognized in surplus or deficit, has the impairment loss been reversed, with the amount of the reversal recognized in surplus or deficit?</t>
  </si>
  <si>
    <t xml:space="preserve">Where there is objective evidence that an impairment loss has been incurred on an unquoted equity instrument that is not carried at fair value because its fair value cannot be reliably measured, or on a derivative asset that is linked to and must be settled by delivery of such an unquoted equity instrument, (or group of such financial assets), has the amount of the impairment loss been measured as the difference between the carrying amount of the financial asset and the present value of estimated future cash flows, discounted at the current market rate of return for a similar financial asset?  </t>
  </si>
  <si>
    <t>Where a decline in the fair value of an available-for-sale financial asset (or group of such financial assets) has been recognized directly in net assets/equity and there is objective evidence that the asset is impaired, has the cumulative loss that had been recognized directly in net assets/equity been removed from net assets/equity and recognized in surplus or deficit even though the financial asset has not been derecognized?</t>
  </si>
  <si>
    <t>Note: impairment losses recognized in surplus or deficit for an investment in an equity instrument classified as available for sale should not be reversed through surplus or deficit.</t>
  </si>
  <si>
    <t>(c) for cash flow hedges, a forecast transaction that is the subject of the hedge must be highly probable and must present an exposure to variations in cash flows that could ultimately affect surplus or deficit.
(d) The effectiveness of the hedge can be reliably measured, i.e. the fair value or cash flows of the hedged item that are attributable to the hedged risk and the fair value of the hedging instrument can be reliably measured (see IPSAS 29.48, 29.49 and 29.AG113 and 29.AG114 for guidance on determining fair value).
(e) The hedge is assessed on an ongoing basis and determined actually to have been highly effective throughout the financial reporting periods for which the hedge was designated.</t>
  </si>
  <si>
    <t xml:space="preserve">Note (2): a hedging relationship qualifies for hedge accounting under IPSAS 29.99 to 29.113 where, and only where, all of the following conditions are met:
</t>
  </si>
  <si>
    <t>C15.32</t>
  </si>
  <si>
    <t>C15.33</t>
  </si>
  <si>
    <t>C15.34</t>
  </si>
  <si>
    <t>C15.35</t>
  </si>
  <si>
    <t>C15.36</t>
  </si>
  <si>
    <t>C15.37</t>
  </si>
  <si>
    <t>C15.38</t>
  </si>
  <si>
    <t>C15.39</t>
  </si>
  <si>
    <t>C15.40</t>
  </si>
  <si>
    <t>C15.41</t>
  </si>
  <si>
    <t>C15.42</t>
  </si>
  <si>
    <t>C15.43</t>
  </si>
  <si>
    <t>C15.44</t>
  </si>
  <si>
    <t>C15.45</t>
  </si>
  <si>
    <t>C15.46</t>
  </si>
  <si>
    <t>Where any of the information required by IPSAS 19.100 and 19.105 (see C13.15 and C13.16) has not been disclosed because it is not practicable to do so, has this fact been stated?</t>
  </si>
  <si>
    <t>C11.12</t>
  </si>
  <si>
    <t>C11.13</t>
  </si>
  <si>
    <t>C11.14</t>
  </si>
  <si>
    <t>C11.15</t>
  </si>
  <si>
    <t>C11.16</t>
  </si>
  <si>
    <t>C11.17</t>
  </si>
  <si>
    <t>C11.18</t>
  </si>
  <si>
    <t>C11.19</t>
  </si>
  <si>
    <t>C11.20</t>
  </si>
  <si>
    <t>C11.21</t>
  </si>
  <si>
    <t>C11.22</t>
  </si>
  <si>
    <t>C11.23</t>
  </si>
  <si>
    <t>C11.24</t>
  </si>
  <si>
    <t>C11.25</t>
  </si>
  <si>
    <t>C11.26</t>
  </si>
  <si>
    <t>C11.27</t>
  </si>
  <si>
    <t>C11.28</t>
  </si>
  <si>
    <t>C11.30</t>
  </si>
  <si>
    <t>C11.31</t>
  </si>
  <si>
    <t>C11.32</t>
  </si>
  <si>
    <t>C11.34</t>
  </si>
  <si>
    <t>C11.35</t>
  </si>
  <si>
    <t>C11.36</t>
  </si>
  <si>
    <t>C11.37</t>
  </si>
  <si>
    <t>C11.38</t>
  </si>
  <si>
    <t>C11.39</t>
  </si>
  <si>
    <t>C11.40</t>
  </si>
  <si>
    <t>C11.41</t>
  </si>
  <si>
    <t>Has the cost of inventories, other than those covered by IPSAS 12.32 (see C11.7), been assigned by using the first-in, first-out (FIFO) or weighted average cost formulas?</t>
  </si>
  <si>
    <t>(e) the amount of any write-down of inventories recognized as an expense in the period in accordance with IPSAS 12.44 (see C11.9)?</t>
  </si>
  <si>
    <t>25.42 (a)</t>
  </si>
  <si>
    <t>25.42 (b)</t>
  </si>
  <si>
    <t>C11.6</t>
  </si>
  <si>
    <t>State Plans</t>
  </si>
  <si>
    <t>25.42 (d)</t>
  </si>
  <si>
    <t>25.42 (c)</t>
  </si>
  <si>
    <t>C11.7</t>
  </si>
  <si>
    <t>25.43</t>
  </si>
  <si>
    <t>Composite Social Security Programs</t>
  </si>
  <si>
    <t>25.47</t>
  </si>
  <si>
    <t>Insured Benefits</t>
  </si>
  <si>
    <t>25.50</t>
  </si>
  <si>
    <t>Post-employment Benefits―Defined Contribution Plans</t>
  </si>
  <si>
    <t>25.55 (a)</t>
  </si>
  <si>
    <t>25.55 (b)</t>
  </si>
  <si>
    <t>C11.11</t>
  </si>
  <si>
    <t>25.56</t>
  </si>
  <si>
    <t>25.57</t>
  </si>
  <si>
    <t>25.63</t>
  </si>
  <si>
    <t>25.65</t>
  </si>
  <si>
    <t>25.67</t>
  </si>
  <si>
    <t>25.69</t>
  </si>
  <si>
    <t>25.70 (a)</t>
  </si>
  <si>
    <t>25.70 (b)</t>
  </si>
  <si>
    <t>As an administrative convenience, a transferred asset, or other future economic benefits or service potential, may be effectively returned by deducting the amount to be returned from other assets due to be transferred for other purposes. The reporting entity’s financial statements will still recognize the gross amounts in its financial statements, that is, the entity will recognize a reduction in assets and liabilities for the return of the asset under the terms of the breached condition, and will reflect the recognition of assets, liabilities and/or revenue for the new transfer.</t>
  </si>
  <si>
    <r>
      <t xml:space="preserve">A construction contract (the terms “construction contract” and “contract” are used interchangeably in IPSAS 11 </t>
    </r>
    <r>
      <rPr>
        <i/>
        <sz val="12"/>
        <rFont val="Arial"/>
        <family val="2"/>
      </rPr>
      <t>Construction Contracts</t>
    </r>
    <r>
      <rPr>
        <sz val="12"/>
        <rFont val="Arial"/>
        <family val="2"/>
      </rPr>
      <t xml:space="preserve">) may be negotiated for the construction of a single asset such as a bridge, building, dam, pipeline, road, ship or tunnel. A construction contract may also deal with the construction of a number of assets which are closely interrelated or interdependent in terms of their design, technology and function or their ultimate purpose or use — examples of such contracts include those for the construction of reticulated water supply systems, refineries and other complex infrastructure assets.
For the purposes of  IPSAS 11 </t>
    </r>
    <r>
      <rPr>
        <i/>
        <sz val="12"/>
        <rFont val="Arial"/>
        <family val="2"/>
      </rPr>
      <t>Construction Contracts</t>
    </r>
    <r>
      <rPr>
        <sz val="12"/>
        <rFont val="Arial"/>
        <family val="2"/>
      </rPr>
      <t>, construction contracts include:
(a) contracts for the rendering of services which are directly related to the construction of the asset, for example, those for the services of project managers and architects; and
(b) contracts for the destruction or restoration of assets, and the restoration of the environment following the demolition of assets.</t>
    </r>
  </si>
  <si>
    <t>The term “economic entity” is used to define, for financial reporting purposes, a group of entities comprising the controlling entity and any controlled entities.
Other terms sometimes used to refer to an economic entity include “administrative entity", “financial entity", “consolidated entity” and “group".
An economic entity may include entities with both social policy and commercial objectives. For example, a government housing department may be an economic entity which includes entities that provide housing for a nominal charge, as well as entities that provide accommodation on a commercial basis.</t>
  </si>
  <si>
    <t>Where potential voting rights exist, the investor’s share of surplus or deficit of the investee and of changes in the investee’s net assets/equity is determined on the basis of present ownership interests and does not reflect the possible exercise or conversion of potential voting rights.</t>
  </si>
  <si>
    <t>C8.10</t>
  </si>
  <si>
    <t>C9</t>
  </si>
  <si>
    <t>C9.1</t>
  </si>
  <si>
    <t>C9.2</t>
  </si>
  <si>
    <t>C9.3</t>
  </si>
  <si>
    <t>C9.4</t>
  </si>
  <si>
    <t>C9.6</t>
  </si>
  <si>
    <t>C9.7</t>
  </si>
  <si>
    <t>C9.8</t>
  </si>
  <si>
    <t>C9.9</t>
  </si>
  <si>
    <t>C9.10</t>
  </si>
  <si>
    <t>C9.11</t>
  </si>
  <si>
    <t>SECTION F:  NOTES</t>
  </si>
  <si>
    <t>F1</t>
  </si>
  <si>
    <t>F1.1</t>
  </si>
  <si>
    <t>F1.2</t>
  </si>
  <si>
    <t>F1.3</t>
  </si>
  <si>
    <t>F1.4</t>
  </si>
  <si>
    <t>F1.5</t>
  </si>
  <si>
    <t>F2</t>
  </si>
  <si>
    <t>F2.1</t>
  </si>
  <si>
    <t>F2.2</t>
  </si>
  <si>
    <t>F2.3</t>
  </si>
  <si>
    <t>F2.4</t>
  </si>
  <si>
    <t>F2.5</t>
  </si>
  <si>
    <t>F3</t>
  </si>
  <si>
    <t>F3.1</t>
  </si>
  <si>
    <t>F3.2</t>
  </si>
  <si>
    <t>F3.3</t>
  </si>
  <si>
    <t>F3.4</t>
  </si>
  <si>
    <t>F3.5</t>
  </si>
  <si>
    <t>F3.6</t>
  </si>
  <si>
    <t>F3.7</t>
  </si>
  <si>
    <t>G1.6</t>
  </si>
  <si>
    <t>G1.7</t>
  </si>
  <si>
    <t>G1.8</t>
  </si>
  <si>
    <t>G1.9</t>
  </si>
  <si>
    <t>G1.10</t>
  </si>
  <si>
    <t>Decreases in economic benefits or service potential during the reporting period in the form of outflows or consumption of assets or incurrences of liabilities that result in decreases in net assets/equity, other than those relating to distributions to owners.</t>
  </si>
  <si>
    <t>The amount for which an asset could be exchanged, or a liability settled, between knowledgeable, willing parties in an arm’s length transaction.</t>
  </si>
  <si>
    <t>The amount obtainable from the sale of an asset in an arm’s length transaction between knowledgeable, willing parties, less the costs of disposal.</t>
  </si>
  <si>
    <t>19.98 (b)
19.58</t>
  </si>
  <si>
    <t xml:space="preserve">Except where the possibility of any outflow in settlement is remote, has the following been disclosed for each class of contingent liability at the reporting date: </t>
  </si>
  <si>
    <t>For acquisitions of controlled entities or other operating units during the period, has the following, in aggregate, been disclosed:</t>
  </si>
  <si>
    <t>For disposals of controlled entities or other operating units during the period, has the following, in aggregate, been disclosed:</t>
  </si>
  <si>
    <t xml:space="preserve">For each class of financial asset and financial liability, both recognized and unrecognized, has information about fair value been disclosed? </t>
  </si>
  <si>
    <t>Note: disclosure of fair value information includes disclosure of the method adopted to determine the fair value of financial assets and financial liabilities and any significant assumptions made in its application.</t>
  </si>
  <si>
    <t>Where one or more financial assets are carried at an amount in excess of their fair value, has the following been disclosed:</t>
  </si>
  <si>
    <t>(a) the carrying amount and the fair value of either the individual assets or appropriate groupings of those individual assets?</t>
  </si>
  <si>
    <t>(b) the reasons for not reducing the carrying amount, including the nature of the evidence that provides the basis for management’s belief that the carrying amount will be recovered?</t>
  </si>
  <si>
    <t>Where a financial instrument has been accounted for as a hedge of risks associated with anticipated future transactions, has the following been disclosed:</t>
  </si>
  <si>
    <t>(a) a description of the anticipated transactions, including the period of time until they are expected to occur?</t>
  </si>
  <si>
    <t>(b) a description of the hedging instruments?</t>
  </si>
  <si>
    <t>Has revenue from the sale of goods only been recognized where all the following conditions have been satisfied:
    (a) the entity has transferred to the purchaser the significant risks 
          and rewards of ownership of the goods;
    (b) the entity retains neither continuing managerial involvement to 
          the degree usually associated with ownership nor effective 
          control over the goods sold;
    (c) the amount of revenue can be measured reliably;
    (d) it is probable that the economic benefits or service potential 
          associated with the transaction will flow to the entity; and
    (e) the costs incurred or to be incurred in respect of the 
          transaction can be measured reliably?</t>
  </si>
  <si>
    <t>Activities that result in changes in the size and composition of the contributed capital and borrowings of the entity.</t>
  </si>
  <si>
    <t>A construction contract in which the contractor agrees to a fixed contract price, or a fixed rate per unit of output, which in some cases is subject to cost escalation clauses.</t>
  </si>
  <si>
    <t>(a) In the case of the lessee, that part of the residual value which is guaranteed by the lessee or by a party related to the lessee (the amount of the guarantee being the maximum amount that could, in any event, become payable); and
(b) in the case of the lessor, that part of the residual value which is guaranteed by the lessee or by a third party unrelated to the lessor who is financially capable of discharging the obligations under the guarantee.</t>
  </si>
  <si>
    <t>The amount by which the carrying amount of an asset exceeds its recoverable service amount.</t>
  </si>
  <si>
    <t>The acquisition and disposal of long-term assets and other investments not included in cash equivalents.</t>
  </si>
  <si>
    <r>
      <t xml:space="preserve">IPSAS 1 </t>
    </r>
    <r>
      <rPr>
        <b/>
        <i/>
        <sz val="12"/>
        <rFont val="Arial"/>
        <family val="2"/>
      </rPr>
      <t>Presentation of Financial Statements</t>
    </r>
  </si>
  <si>
    <t>Has the following been disclosed for each class of assets:</t>
  </si>
  <si>
    <t>For each material impairment loss recognized or reversed during the period, has the following been disclosed:</t>
  </si>
  <si>
    <t>Have all costs of purchase, costs of conversion and other costs incurred in bringing the inventories to their present location and condition been included in the cost of inventories?</t>
  </si>
  <si>
    <t>Where items are not ordinarily interchangeable and goods or services are produced and segregated for specific projects, has the cost of inventories been assigned by using specific identification of their individual costs?</t>
  </si>
  <si>
    <t>Assets other than cash-generating assets.</t>
  </si>
  <si>
    <t>Items that are not monetary items.</t>
  </si>
  <si>
    <t>An event that creates a legal or constructive obligation that results in an entity having no realistic alternative to settling that obligation.</t>
  </si>
  <si>
    <t>A contract for the exchange of assets or services in which the unavoidable costs of meeting the obligations under the contract exceed the economic benefits or service potential expected to be received under it.</t>
  </si>
  <si>
    <t>The activities of the entity that are not investing or financing activities.</t>
  </si>
  <si>
    <t>A lease other than a finance lease.</t>
  </si>
  <si>
    <t>The supervision of the activities of an entity, with the authority and responsibility to control, or exercise significant influence over, the financial and operating decisions of the entity.</t>
  </si>
  <si>
    <t>Property held (by the owner or by the lessee under a finance lease) for use in the production or supply of goods or services or for administrative purposes.</t>
  </si>
  <si>
    <t>The higher of a non-cash-generating asset’s fair value less costs to sell and its value in use.</t>
  </si>
  <si>
    <t>Has the surplus or deficit on the net monetary position been separately disclosed in the statement of financial performance?</t>
  </si>
  <si>
    <r>
      <t xml:space="preserve">Remuneration of key management personnel includes remuneration derived by individuals from the reporting entity for services provided to the reporting entity in their capacity as members of the governing body or employees. Benefits derived directly or indirectly from the entity for services in any capacity other than as an employee or a member of the governing body do not satisfy the definition of remuneration of key management personnel in IPSAS 20 </t>
    </r>
    <r>
      <rPr>
        <i/>
        <sz val="12"/>
        <rFont val="Arial"/>
        <family val="2"/>
      </rPr>
      <t>Related Party Disclosures</t>
    </r>
    <r>
      <rPr>
        <sz val="12"/>
        <rFont val="Arial"/>
        <family val="2"/>
      </rPr>
      <t>. However, IPSAS 20.34 requires disclosures to be made about certain of these other benefits. Remuneration of key management personnel excludes any consideration provided solely as a reimbursement for expenditure incurred by those individuals for the benefit of the reporting entity such as, for example, the reimbursement of accommodation costs associated with work-related travel.</t>
    </r>
  </si>
  <si>
    <t>(b) an explanation of why fair value cannot be reliably measured?</t>
  </si>
  <si>
    <t>(c) where possible, the range of estimates within which fair value is highly likely to lie?</t>
  </si>
  <si>
    <t>(d) where the investment property not carried at fair value has been disposed of:</t>
  </si>
  <si>
    <t>(i) the fact that the entity has disposed of investment property not carried at fair value?</t>
  </si>
  <si>
    <t>(ii) the carrying amount of that investment property at the time of sale?</t>
  </si>
  <si>
    <t>(iii) the amount of gain or loss recognized?</t>
  </si>
  <si>
    <t>6.60</t>
  </si>
  <si>
    <t>A controlled entity, associate, joint venture or branch of the reporting entity, the activities of which are based or conducted in a country other than the country or currency of the reporting entity.</t>
  </si>
  <si>
    <t>Functional currency</t>
  </si>
  <si>
    <t>Net investment in a foreign operation</t>
  </si>
  <si>
    <t>Presentation currency</t>
  </si>
  <si>
    <t>The currency in which the financial statements are presented.</t>
  </si>
  <si>
    <t>Spot exchange rate</t>
  </si>
  <si>
    <t>The exchange rate for immediate delivery.</t>
  </si>
  <si>
    <t>2.8</t>
  </si>
  <si>
    <t>2.8, 8.6</t>
  </si>
  <si>
    <t>2.8, 5.5, 6.7, 7.7, 8.6</t>
  </si>
  <si>
    <t>2.8, 18.8</t>
  </si>
  <si>
    <t>The essential feature of a monetary item is a right to receive (or an obligation to deliver) a fixed or determinable number of units of currency. Examples include: social policy obligations and other employee benefits to be paid in cash; provisions that are to be settled in cash; and cash dividends that are recognized as a liability. Conversely, the essential feature of a non-monetary item is the absence of a right to receive (or an obligation to deliver) a fixed or determinable number of units of currency. Examples include: amounts prepaid for goods and services (e.g. prepaid rent); goodwill; intangible assets; inventories; property, plant and equipment; and provisions that are to be settled by the delivery of a non-monetary asset.</t>
  </si>
  <si>
    <r>
      <t xml:space="preserve">Units of currency held and assets and liabilities to be received or paid in fixed or determinable number of units of currency. </t>
    </r>
    <r>
      <rPr>
        <i/>
        <sz val="12"/>
        <color indexed="12"/>
        <rFont val="Arial"/>
        <family val="2"/>
      </rPr>
      <t>[For further explanation of "monetary items", please refer to "Commentary on key terms".]</t>
    </r>
  </si>
  <si>
    <t>Note: transactions that would occur within a normal supplier or client/recipient relationship on terms and conditions no more or less favorable than those which it is reasonable to expect the entity would have adopted if dealing with that individual or entity at arm’s length in the same circumstances are excluded from the scope of these requirements.</t>
  </si>
  <si>
    <t>Has the aggregate remuneration of key management personnel, showing separately major classes of key management personnel and including a description of each class, been disclosed?</t>
  </si>
  <si>
    <t>Has the amount of all other remuneration and compensation provided to key management personnel, and close members of the family of key management personnel, by the reporting entity during the reporting period been disclosed as follows:</t>
  </si>
  <si>
    <t>For any reclassification of comparative information, has the following been disclosed:</t>
  </si>
  <si>
    <t>Disclosure of Non-adjusting Events After the Reporting Date</t>
  </si>
  <si>
    <t>Has a brief description of the following contingent assets and, where practicable, an estimate of their financial effect, where an inflow of economic benefits or service potential is probable, been disclosed:</t>
  </si>
  <si>
    <t>Note: the outcome of a transaction can be estimated reliably where all the following conditions are satisfied:
    (a) the amount of revenue can be measured reliably;
    (b) it is probable that the economic benefits or service potential 
         associated with the transaction will flow to the entity;
    (c) the stage of completion of the transaction at the reporting date 
         can be measured reliably; and
    (d) the costs incurred for the transaction and the costs to 
         complete the transaction can be measured reliably.</t>
  </si>
  <si>
    <t>(a) the asset differs significantly in design, technology or function from the asset or assets covered by the original contract?</t>
  </si>
  <si>
    <t xml:space="preserve">(a) the initial amount of revenue agreed in the contract? </t>
  </si>
  <si>
    <r>
      <t xml:space="preserve">IPSAS 4 </t>
    </r>
    <r>
      <rPr>
        <b/>
        <i/>
        <sz val="12"/>
        <rFont val="Arial"/>
        <family val="2"/>
      </rPr>
      <t>The Effects of Changes in Foreign Exchange Rates</t>
    </r>
  </si>
  <si>
    <r>
      <t xml:space="preserve">IPSAS 5 </t>
    </r>
    <r>
      <rPr>
        <b/>
        <i/>
        <sz val="12"/>
        <rFont val="Arial"/>
        <family val="2"/>
      </rPr>
      <t>Borrowing Costs</t>
    </r>
  </si>
  <si>
    <t>COMMENTARY ON KEY TERMS</t>
  </si>
  <si>
    <r>
      <t xml:space="preserve">Interest and other expenses incurred by an entity in connection with the borrowing of funds. </t>
    </r>
    <r>
      <rPr>
        <i/>
        <sz val="12"/>
        <color indexed="12"/>
        <rFont val="Arial"/>
        <family val="2"/>
      </rPr>
      <t>[For further explanation of "borrowing costs", please refer to "Commentary on key terms".]</t>
    </r>
  </si>
  <si>
    <t>(g) the sum of all revaluation deficits for individual items of property, plant and equipment within the class?</t>
  </si>
  <si>
    <t>SECTION H: CONSOLIDATED ACCOUNTS - ASSOCIATES AND JOINT VENTURES</t>
  </si>
  <si>
    <t>Note: specific identification of costs means that specific costs are attributed to identified items of inventory.</t>
  </si>
  <si>
    <t>Where it is not practicable within constraints of timeliness or cost to determine the fair value of a financial asset or financial liability with sufficient reliability, has this fact been disclosed together with information about the principal characteristics of the underlying financial instrument that are pertinent to its fair value?</t>
  </si>
  <si>
    <t>Operators of Joint Ventures</t>
  </si>
  <si>
    <t>Have the financial statements been clearly identified, and distinguished from other information in the same published document?</t>
  </si>
  <si>
    <t xml:space="preserve">Has each component of the financial statements been clearly identified? </t>
  </si>
  <si>
    <t>(b) whether the financial statements cover the individual entity or the economic entity?</t>
  </si>
  <si>
    <t>16.94 (a) (i)</t>
  </si>
  <si>
    <t>16.94 (a) (ii)</t>
  </si>
  <si>
    <t>16.94 (a)</t>
  </si>
  <si>
    <t>16.94 (b)</t>
  </si>
  <si>
    <t>17.96</t>
  </si>
  <si>
    <t>Where the entity takes advantage of the transitional provisions in IPSAS 17.95 and 17.96, has that fact been disclosed?</t>
  </si>
  <si>
    <t>Has information on the major classes of asset that have not been recognized under the transitional provisions of IPSAS 17.95 been disclosed?</t>
  </si>
  <si>
    <t>17.95</t>
  </si>
  <si>
    <t>8.61 (a) (i)</t>
  </si>
  <si>
    <t>8.61 (a) (ii)</t>
  </si>
  <si>
    <t>8.61 (a) (iii)</t>
  </si>
  <si>
    <t>8.61 (b) (i)</t>
  </si>
  <si>
    <t>8.61 (b) (ii)</t>
  </si>
  <si>
    <t>Where inventories have been sold, exchanged or distributed:</t>
  </si>
  <si>
    <t>C3.6</t>
  </si>
  <si>
    <t>C4.1</t>
  </si>
  <si>
    <t>E1.1</t>
  </si>
  <si>
    <t>E1.2</t>
  </si>
  <si>
    <t>E1.3</t>
  </si>
  <si>
    <t>FINANCIAL REPORTING OF INTERESTS IN JOINT VENTURES</t>
  </si>
  <si>
    <t>Jointly Controlled Operations</t>
  </si>
  <si>
    <t>Jointly Controlled Assets</t>
  </si>
  <si>
    <t>Jointly Controlled Entities</t>
  </si>
  <si>
    <t>SECTION A: GENERAL AND ACCOUNTING POLICIES</t>
  </si>
  <si>
    <t>GENERAL</t>
  </si>
  <si>
    <t>A1.1</t>
  </si>
  <si>
    <t>A1.4</t>
  </si>
  <si>
    <t>A1.5</t>
  </si>
  <si>
    <t xml:space="preserve">Except where a property interest held under an operating lease has been classified and accounted for as investment property under IPSAS 16.8 (see note below), has either the fair value model (see IPSAS 16.42 to 64) or the cost model (see IPSAS 16.65) been adopted as the accounting policy for the measurement (after recognition) of investment properties? </t>
  </si>
  <si>
    <t>Where the construction or development of self-constructed investment properties carried at fair value has been completed, have the differences between the fair value of the properties at the completion date and their previous carrying amounts been recognized in surplus or deficit for the period?</t>
  </si>
  <si>
    <t>Where investment properties have been disposed of or permanently withdrawn from use and no future economic benefits or service potential are expected from their disposal, have they been derecognized (i.e. eliminated from the statement of financial position)?</t>
  </si>
  <si>
    <t>(a) whether it applies the fair value or the cost model?</t>
  </si>
  <si>
    <t>(b) where it applies the fair value model, whether, and in what circumstances, property interests held under operating leases are classified and accounted for as investment property?</t>
  </si>
  <si>
    <t>(c) where classification of investment property is difficult, the criteria used to distinguish investment property from owner-occupied property and from property held for sale in the ordinary course of operations?</t>
  </si>
  <si>
    <t>(d) the methods and significant assumptions applied in determining the fair value of investment property?</t>
  </si>
  <si>
    <t xml:space="preserve">(e) a statement whether the determination of fair value is supported by market evidence or is more heavily based on other factors because of the nature of the property and lack of comparable market data?      </t>
  </si>
  <si>
    <t>(g) the extent to which the fair value of investment property (as measured or disclosed in the financial statements) is based on a valuation by an independent valuer who holds a recognized and relevant professional qualification and who has recent experience in the location and category of the investment property being valued?</t>
  </si>
  <si>
    <t>(h) where there has been no such valuation by an independent valuer, that there has been no such valuation?</t>
  </si>
  <si>
    <t>(i) the amounts included in surplus or deficit for:</t>
  </si>
  <si>
    <t xml:space="preserve">(f) where the determination of fair value is more heavily based on other factors, those other factors?                                                                        </t>
  </si>
  <si>
    <t>(c) where the contractual rights to receive the cash flows of the financial asset (the “original asset”) have been retained, but a contractual obligation to pay the cash flows to one or more recipients (the “eventual recipients”) in an arrangement that meets the conditions in IPSAS 29.21 (see Note (1)) has been assumed, and the transfers qualify for derecognition in accordance with IPSAS 29.22 (see Note (2))?</t>
  </si>
  <si>
    <t>(f) where the fair value of the investment property cannot be determined reliably:</t>
  </si>
  <si>
    <t>(i) a description of the investment property?</t>
  </si>
  <si>
    <t>(ii) an explanation of why fair value cannot be determined reliably?</t>
  </si>
  <si>
    <t>(iii) where possible, the range of estimates within which fair value is highly likely to lie?</t>
  </si>
  <si>
    <t>C6</t>
  </si>
  <si>
    <t>C6.1</t>
  </si>
  <si>
    <t>C6.2</t>
  </si>
  <si>
    <t>C6.3</t>
  </si>
  <si>
    <r>
      <t xml:space="preserve">Note: the provisions of IPSAS 13 </t>
    </r>
    <r>
      <rPr>
        <sz val="12"/>
        <color indexed="12"/>
        <rFont val="Arial"/>
        <family val="2"/>
      </rPr>
      <t>Leases</t>
    </r>
    <r>
      <rPr>
        <i/>
        <sz val="12"/>
        <color indexed="12"/>
        <rFont val="Arial"/>
        <family val="2"/>
      </rPr>
      <t xml:space="preserve"> do not apply to leased assets that have not been recognized as a result of transitional provisions under another IPSAS until those provisions expire. </t>
    </r>
  </si>
  <si>
    <r>
      <t xml:space="preserve">Where IPSAS 13 </t>
    </r>
    <r>
      <rPr>
        <i/>
        <sz val="12"/>
        <rFont val="Arial"/>
        <family val="2"/>
      </rPr>
      <t>Leases</t>
    </r>
    <r>
      <rPr>
        <sz val="12"/>
        <rFont val="Arial"/>
        <family val="2"/>
      </rPr>
      <t xml:space="preserve"> has not been applied retrospectively, has the balance of any pre-existing finance lease been accounted for thereafter in accordance with the provisions of IPSAS 13?</t>
    </r>
  </si>
  <si>
    <t>Note: where comparative information for prior periods is not available, it need not be presented.</t>
  </si>
  <si>
    <r>
      <t xml:space="preserve">IPSAS 17 </t>
    </r>
    <r>
      <rPr>
        <b/>
        <i/>
        <sz val="12"/>
        <rFont val="Arial"/>
        <family val="2"/>
      </rPr>
      <t>Property, Plant and Equipment</t>
    </r>
  </si>
  <si>
    <t>Note: the entity is encouraged, but not required, to make these disclosures.</t>
  </si>
  <si>
    <t>(ii) has comparative information for those periods been restated?</t>
  </si>
  <si>
    <r>
      <t xml:space="preserve">IPSAS 21 </t>
    </r>
    <r>
      <rPr>
        <b/>
        <i/>
        <sz val="12"/>
        <rFont val="Arial"/>
        <family val="2"/>
      </rPr>
      <t>Impairment of Non-Cash-Generating Assets</t>
    </r>
  </si>
  <si>
    <r>
      <t xml:space="preserve">The following are examples of items that are not investment property and therefore fall outside the scope of IPSAS 16 </t>
    </r>
    <r>
      <rPr>
        <i/>
        <sz val="12"/>
        <rFont val="Arial"/>
        <family val="2"/>
      </rPr>
      <t>Investment Property</t>
    </r>
    <r>
      <rPr>
        <sz val="12"/>
        <rFont val="Arial"/>
        <family val="2"/>
      </rPr>
      <t xml:space="preserve">:
(a) property held for sale in the ordinary course of operations or in the process of construction or development for such sale (see IPSAS 12 </t>
    </r>
    <r>
      <rPr>
        <i/>
        <sz val="12"/>
        <rFont val="Arial"/>
        <family val="2"/>
      </rPr>
      <t>Inventories</t>
    </r>
    <r>
      <rPr>
        <sz val="12"/>
        <rFont val="Arial"/>
        <family val="2"/>
      </rPr>
      <t xml:space="preserve">). For example, a municipal government may routinely supplement rate income by buying and selling property, in which case property held exclusively with a view to subsequent disposal in the near future or for development for resale is classified as inventory. A housing department may routinely sell part of its housing stock in the ordinary course of its operations as a result of changing demographics, in which case any housing stock held for sale is classified as inventory;
(b) property being constructed or developed on behalf of third parties. For example, a property and service department may enter into construction contracts with entities external to its government (see IPSAS 11 </t>
    </r>
    <r>
      <rPr>
        <i/>
        <sz val="12"/>
        <rFont val="Arial"/>
        <family val="2"/>
      </rPr>
      <t>Construction Contracts</t>
    </r>
    <r>
      <rPr>
        <sz val="12"/>
        <rFont val="Arial"/>
        <family val="2"/>
      </rPr>
      <t>);</t>
    </r>
  </si>
  <si>
    <t>Governments and their agencies control significant public resources and operate to provide a wide variety of goods and services to their constituents in differing geographical regions and in regions with differing socio-economic characteristics. These entities are expected, and in some cases formally required, to use those resources efficiently and effectively to achieve the entity’s objectives. Entity-wide and consolidated financial statements provide an overview of the assets controlled and liabilities incurred by the reporting entity, the cost of services provided and the taxation revenue, budget allocations and cost recoveries generated to fund the provision of those services. However, this aggregate information does not provide information about the specific operational objectives and major activities of the reporting entity and the resources devoted to, and costs of, those objectives and activities.</t>
  </si>
  <si>
    <t xml:space="preserve">Provisions </t>
  </si>
  <si>
    <t>Cash and cash equivalents</t>
  </si>
  <si>
    <t>Assets provide a means for entities to achieve their objectives. Assets that are used to deliver goods and services in accordance with an entity’s objectives but which do not directly generate net cash inflows are often described as embodying “service potential". Assets that are used to generate net cash inflows are often described as embodying “future economic benefits". To encompass all the purposes to which assets may be put, IPSASs use the term “future economic benefits or service potential” to describe the essential characteristic of assets.</t>
  </si>
  <si>
    <r>
      <t>Public Non-Financial Corporations Sector</t>
    </r>
    <r>
      <rPr>
        <sz val="12"/>
        <rFont val="Arial"/>
        <family val="2"/>
      </rPr>
      <t xml:space="preserve">
The PNFC sector comprises resident government controlled non-financial corporations, quasi-corporations and non-profit institutions that produce goods or non-financial services for the market. Included within this sector are entities such as publicly owned utilities and other entities that trade in goods and services.
Statistical bases of financial reporting define:
(a) corporations as legal entities created for the purpose of producing goods and services for the market;
(b) quasi-corporations as enterprises that are not incorporated or otherwise legally established but function as if they were corporations; and
(c) non-profit institutions as legal or other entities which produce or distribute goods and services, but which do not generate financial gain for their controlling entity.</t>
    </r>
  </si>
  <si>
    <r>
      <t>Joint control may be precluded where a joint venture is in legal reorganization or in bankruptcy, is subject to an administrative restructuring of government arrangements, or operates under severe long-term restrictions on its ability to transfer funds to the venturer. If joint control is continuing, these events are not enough in themselves to justify not accounting for joint ventures in accordance with IPSAS 8</t>
    </r>
    <r>
      <rPr>
        <i/>
        <sz val="12"/>
        <rFont val="Arial"/>
        <family val="2"/>
      </rPr>
      <t xml:space="preserve"> Interests in Joint Ventures</t>
    </r>
    <r>
      <rPr>
        <sz val="12"/>
        <rFont val="Arial"/>
        <family val="2"/>
      </rPr>
      <t>.</t>
    </r>
  </si>
  <si>
    <t>C6.4</t>
  </si>
  <si>
    <t>After the recognition of an impairment loss, has the depreciation or amortization charge for the asset been adjusted in future periods to allocate the asset’s revised carrying amount, less its residual value (if any), on a systematic basis over its remaining useful life?</t>
  </si>
  <si>
    <t>Has any reversal of an impairment loss for an asset been recognized immediately in surplus or deficit?</t>
  </si>
  <si>
    <t>Where a reversal of an impairment loss has been recognized, has the depreciation or amortization charge for the asset been adjusted in future periods to allocate the asset’s revised carrying amount, less its residual value (if any), on a systematic basis over its remaining useful life?</t>
  </si>
  <si>
    <t xml:space="preserve">(a) the amount of impairment losses recognized in surplus or deficit during the period? </t>
  </si>
  <si>
    <t>(c) the amount of reversals of impairment losses recognized in surplus or deficit during the period?</t>
  </si>
  <si>
    <t>(b) the line item(s) of the statement of financial performance in which those impairment losses are included?</t>
  </si>
  <si>
    <t>(d) the line item(s) of the statement of financial performance in which those impairment losses are reversed?</t>
  </si>
  <si>
    <t>(m) contractual obligations for repairs, maintenance or enhancements?</t>
  </si>
  <si>
    <t>(a) additions resulting from acquisitions?</t>
  </si>
  <si>
    <t>(b) additions resulting from subsequent expenditure recognized in the carrying amount of an asset?</t>
  </si>
  <si>
    <t>(c) additions resulting from acquisitions through entity combinations?</t>
  </si>
  <si>
    <t>(d) disposals?</t>
  </si>
  <si>
    <t>(e) net gains or losses from fair value adjustments?</t>
  </si>
  <si>
    <t>(f) net exchange differences arising on the translation of the financial statements into a different presentation currency, and on translation of a foreign operation into the presentation currency of the reporting entity?</t>
  </si>
  <si>
    <t>(g) transfers to and from inventories and owner-occupied property?</t>
  </si>
  <si>
    <t>(h) other changes?</t>
  </si>
  <si>
    <t>(a) the depreciation methods used?</t>
  </si>
  <si>
    <t>(b) the useful lives or the depreciation rates used?</t>
  </si>
  <si>
    <t>(c) the gross carrying amount and the accumulated depreciation (aggregated with accumulated impairment losses) at the beginning and end of the period?</t>
  </si>
  <si>
    <t>26.25 (b)</t>
  </si>
  <si>
    <t>26.25 (c)</t>
  </si>
  <si>
    <t>26.25 (d)</t>
  </si>
  <si>
    <t>26.25 (e)</t>
  </si>
  <si>
    <t>26.25 (f)</t>
  </si>
  <si>
    <t>26.43 (a)</t>
  </si>
  <si>
    <t>26.43 (b)</t>
  </si>
  <si>
    <t>26.43 (c)</t>
  </si>
  <si>
    <t>26.43 (d)</t>
  </si>
  <si>
    <t>26.43 (e)</t>
  </si>
  <si>
    <t>26.46 (a)</t>
  </si>
  <si>
    <r>
      <t xml:space="preserve">IPSAS 19 </t>
    </r>
    <r>
      <rPr>
        <b/>
        <i/>
        <sz val="12"/>
        <rFont val="Arial"/>
        <family val="2"/>
      </rPr>
      <t>Provisions, Contingent Liabilities and Contingent Assets</t>
    </r>
  </si>
  <si>
    <r>
      <t xml:space="preserve">Where the entity has taken advantage of the transitional provisions under IPSAS 17 </t>
    </r>
    <r>
      <rPr>
        <i/>
        <sz val="12"/>
        <rFont val="Arial"/>
        <family val="2"/>
      </rPr>
      <t>Property, Plant and Equipment</t>
    </r>
    <r>
      <rPr>
        <sz val="12"/>
        <rFont val="Arial"/>
        <family val="2"/>
      </rPr>
      <t xml:space="preserve"> for a second or subsequent reporting period, have details of the assets or classes of asset that were not recognized at the previous reporting date but which have been recognized in the current reporting period been disclosed?</t>
    </r>
  </si>
  <si>
    <t>(e) Rights and obligations arising under:
    (i) an insurance contract, other than an issuer’s rights and obligations arising under an insurance contract that meets the 
    definition of a financial guarantee contract in IPSAS 29.10; or
    (ii) a contract that is within the scope of the relevant international or national accounting standard dealing with insurance 
    contracts because it contains a discretionary participation feature.
However, IPSAS 29 applies to: 
    (iii) a derivative that is embedded in an insurance contract, except where the derivative is itself an insurance contract;
    (iv) financial guarantee contracts, except where the issuer elects to apply the relevant international or national accounting 
    standard dealing with insurance contracts in recognizing and measuring them. 
Notwithstanding (i) above, IPSAS 29 may also be applied to other insurance contracts which involve the transfer of financial risk.</t>
  </si>
  <si>
    <t>29.2 (e)
29.11 - 29.15</t>
  </si>
  <si>
    <r>
      <t xml:space="preserve">(b) rights and obligations under leases to which IPSAS 13 </t>
    </r>
    <r>
      <rPr>
        <sz val="12"/>
        <color indexed="12"/>
        <rFont val="Arial"/>
        <family val="2"/>
      </rPr>
      <t>Leases</t>
    </r>
    <r>
      <rPr>
        <i/>
        <sz val="12"/>
        <color indexed="12"/>
        <rFont val="Arial"/>
        <family val="2"/>
      </rPr>
      <t xml:space="preserve"> applies. However:
    (i) lease receivables recognized by a lessor are subject to the derecognition and impairment provisions of IPSAS 29;
    (ii) finance lease payables recognized by a lessee are subject to the derecognition provisions of IPSAS 29; and
    (iii) derivatives that are embedded in leases are subject to the embedded derivatives provisions of IPSAS 29.</t>
    </r>
  </si>
  <si>
    <t>(f) any forward contracts between an acquirer and seller to buy or sell an acquiree that will result in an entity combination at a future acquisition date. The term of the forward contract should not exceed a reasonable period normally necessary to obtain any required approvals and to complete the transaction.</t>
  </si>
  <si>
    <t>(h) financial instruments, contracts and obligations under share-based payment transactions to which the relevant international or national accounting standard dealing with share based payment applies, except for contracts within the scope of IPSAS 29.4 to 29.6.</t>
  </si>
  <si>
    <t>(a) the fair value of the collateral held?</t>
  </si>
  <si>
    <t>(b) the fair value of any such collateral sold or repledged?</t>
  </si>
  <si>
    <t>(c) whether the entity has an obligation to return any such collateral sold or repledged?</t>
  </si>
  <si>
    <t>(d) the terms and conditions associated with its use of the collateral?</t>
  </si>
  <si>
    <t>Allowance account for credit losses</t>
  </si>
  <si>
    <t>Where financial assets are impaired by credit losses and the entity records the impairment in a separate account (e.g. an allowance account used to record individual impairments or a similar account used to record a collective impairment of assets) rather than directly reducing the carrying amount of the asset, has a reconciliation of changes in that account during the period for each class of financial assets been disclosed?</t>
  </si>
  <si>
    <t>Compound financial instruments with multiple embedded derivatives</t>
  </si>
  <si>
    <t>Defaults and breaches</t>
  </si>
  <si>
    <t>(a) details of any defaults during the period of principal, interest, sinking fund, or redemption terms of those loans payable?</t>
  </si>
  <si>
    <t>(b) the carrying amount of the loans payable in default at the end of the reporting period?</t>
  </si>
  <si>
    <t>(c) whether the default was remedied, or the terms of the loans payable were renegotiated, before the financial statements were authorised for issue?</t>
  </si>
  <si>
    <t>(a) net gains or net losses on:</t>
  </si>
  <si>
    <t xml:space="preserve">(iii) available-for-sale financial assets, showing separately: </t>
  </si>
  <si>
    <t>(iv) held-to-maturity investments?</t>
  </si>
  <si>
    <t>(v) loans and receivables?</t>
  </si>
  <si>
    <t>(ii) trust and other fiduciary activities that result in the holding or investing of assets on behalf of individuals, trusts, retirement benefit plans, and other institutions?</t>
  </si>
  <si>
    <t>(e) the amount of any impairment loss for each class of financial asset?</t>
  </si>
  <si>
    <t>(a) a description of each type of hedge?</t>
  </si>
  <si>
    <t>(b) a description of the financial instruments designated as hedging instruments and their fair values at the end of the reporting period?</t>
  </si>
  <si>
    <t>(c) the nature of the risks being hedged?</t>
  </si>
  <si>
    <t>For cash flow hedges, has the following been disclosed:</t>
  </si>
  <si>
    <t>(b) a description of any forecast transaction for which hedge accounting had previously been used, but which is no longer expected to occur?</t>
  </si>
  <si>
    <t>Have the gains or losses in fair value hedges been separately disclosed:</t>
  </si>
  <si>
    <t>(a) on the hedging instrument?</t>
  </si>
  <si>
    <t>(b) on the hedged item attributable to the hedged risk?</t>
  </si>
  <si>
    <t>Has the fair value of each class of financial assets and financial liabilities been offset only to the extent that their carrying amounts are offset in the statement of financial position?</t>
  </si>
  <si>
    <t xml:space="preserve">Have the methods and, where a valuation technique is used, the assumptions applied in determining fair values of each class of financial assets or financial liabilities been disclosed? </t>
  </si>
  <si>
    <t>Note: the assumptions may relate, for example, to prepayment rates, rates of estimated credit losses, and interest rates or discount rates.</t>
  </si>
  <si>
    <t>(a) the fact that fair value information has not been disclosed for these instruments because their fair value cannot be measured reliably?</t>
  </si>
  <si>
    <t>Note (1): no gain or loss should be recognized in surplus or deficit on the purchase, sale, issue, or cancellation of an entity’s own equity instruments.</t>
  </si>
  <si>
    <t>Note (2): treasury shares may be acquired and held by the entity or by other members of the economic entity</t>
  </si>
  <si>
    <t>28.39</t>
  </si>
  <si>
    <t>Have distributions to holders of equity instruments been debited directly to net assets/equity, net of any related income tax benefit?</t>
  </si>
  <si>
    <t>Have transaction costs incurred on transactions in net assets/equity been accounted for as a deduction from net assets/equity, net of any related income tax benefit?</t>
  </si>
  <si>
    <t>Where the entity has offset financial assets and financial liabilities and presented the net amount in the statement of financial position, does the entity: 
    (a) currently have a legally enforceable right to set off the recognized amounts; and
    (b) intend either to settle on a net basis, or to realize the assets and settle the liabilities simultaneously?</t>
  </si>
  <si>
    <t>28.47
29.38</t>
  </si>
  <si>
    <t>Note: in accounting for a transfer of a financial asset that does not qualify for derecognition, the transferred asset and the associated liability should not be offset.</t>
  </si>
  <si>
    <t xml:space="preserve">Have interest, dividends or similar distributions, losses, and gains relating to financial instruments or components that are financial liabilities been recognized as revenue or expense (as appropriate) in surplus or deficit?  </t>
  </si>
  <si>
    <t>C4</t>
  </si>
  <si>
    <r>
      <t xml:space="preserve">Note (1): IPSAS 28 </t>
    </r>
    <r>
      <rPr>
        <sz val="12"/>
        <color indexed="12"/>
        <rFont val="Arial"/>
        <family val="2"/>
      </rPr>
      <t>Financial Instruments: Presentation</t>
    </r>
    <r>
      <rPr>
        <i/>
        <sz val="12"/>
        <color indexed="12"/>
        <rFont val="Arial"/>
        <family val="2"/>
      </rPr>
      <t>, which this section covers, applies to all types of financial instruments except:</t>
    </r>
  </si>
  <si>
    <r>
      <t xml:space="preserve">(b) employers’ rights and obligations under employee benefit plans, to which IPSAS 25 </t>
    </r>
    <r>
      <rPr>
        <sz val="12"/>
        <color indexed="12"/>
        <rFont val="Arial"/>
        <family val="2"/>
      </rPr>
      <t>Employee Benefits</t>
    </r>
    <r>
      <rPr>
        <i/>
        <sz val="12"/>
        <color indexed="12"/>
        <rFont val="Arial"/>
        <family val="2"/>
      </rPr>
      <t xml:space="preserve"> applies.</t>
    </r>
  </si>
  <si>
    <t xml:space="preserve">Where the entity has reacquired its own equity instruments (“treasury shares”): </t>
  </si>
  <si>
    <t>28.4</t>
  </si>
  <si>
    <t>28.59</t>
  </si>
  <si>
    <t>(d) the extent to which the assets’ fair values were determined directly by reference to observable prices in an active market or recent market transactions on arm’s length terms or were estimated using other valuation techniques?</t>
  </si>
  <si>
    <t>(e) the revaluation surplus, indicating the change for the period and any restrictions on the distribution of the balance to shareholders or other equity holders?</t>
  </si>
  <si>
    <t>17.92 (a)</t>
  </si>
  <si>
    <t>17.92 (b)</t>
  </si>
  <si>
    <t>17.92 (c)</t>
  </si>
  <si>
    <t>17.92 (d)</t>
  </si>
  <si>
    <t>17.92 (e)</t>
  </si>
  <si>
    <t>17.92 (f)</t>
  </si>
  <si>
    <t>17.92 (g)</t>
  </si>
  <si>
    <t>13.2 (a) - (d)</t>
  </si>
  <si>
    <t>13.28</t>
  </si>
  <si>
    <t>13.40 (a)</t>
  </si>
  <si>
    <t>Financing inflows, notably borrowings, do not meet the definition of revenue because they result in an equal change in both assets and liabilities and have no impact upon net assets/equity. Financing inflows are taken directly to the statement of financial position and added to the balances of assets and liabilities.</t>
  </si>
  <si>
    <t xml:space="preserve">Carrying amount of a liability </t>
  </si>
  <si>
    <t>10.7</t>
  </si>
  <si>
    <t xml:space="preserve">Non-monetary items </t>
  </si>
  <si>
    <t>Construction contract</t>
  </si>
  <si>
    <t>11.4</t>
  </si>
  <si>
    <t>Contractor</t>
  </si>
  <si>
    <t xml:space="preserve">Cost plus or cost based contract </t>
  </si>
  <si>
    <t xml:space="preserve">Fixed price contract </t>
  </si>
  <si>
    <t>A contractor is an entity that enters into a contract to build structures, construct facilities, produce goods, or render services to the specifications of another entity. The term “contractor” includes a general or prime contractor, a subcontractor to a general contractor, or a construction manager.</t>
  </si>
  <si>
    <t>11.11</t>
  </si>
  <si>
    <t>11.5 - 11.10</t>
  </si>
  <si>
    <t>Construction contracts</t>
  </si>
  <si>
    <t xml:space="preserve">Current replacement cost </t>
  </si>
  <si>
    <t xml:space="preserve">Inventories </t>
  </si>
  <si>
    <r>
      <t>For all entities</t>
    </r>
    <r>
      <rPr>
        <sz val="12"/>
        <rFont val="Arial"/>
        <family val="2"/>
      </rPr>
      <t>, has the following been disclosed:</t>
    </r>
  </si>
  <si>
    <t>Has an equivalent amount (i.e. to the initial cost of the investment property as determined under IPSAS 16.34) been recognized as a liability?</t>
  </si>
  <si>
    <t>Measurement After Recognition</t>
  </si>
  <si>
    <t>Accounting Policy</t>
  </si>
  <si>
    <t>Present obligations of the entity arising from past events, the settlement of which is expected to result in an outflow from the entity of resources embodying economic benefits or service potential.</t>
  </si>
  <si>
    <t>The amount obtainable from the sale, or payable on the acquisition, of a financial instrument in an active market.</t>
  </si>
  <si>
    <t>A3.7</t>
  </si>
  <si>
    <t>A3.8</t>
  </si>
  <si>
    <t>A3.9</t>
  </si>
  <si>
    <t>A3.10</t>
  </si>
  <si>
    <t>A3.11</t>
  </si>
  <si>
    <t>A3.12</t>
  </si>
  <si>
    <t xml:space="preserve">Has a cash flow statement been presented as an integral part of the entity's financial statements for the period? </t>
  </si>
  <si>
    <t>Offsetting of a Financial Asset and a Financial Liability</t>
  </si>
  <si>
    <t>Disclosure of Risk Management Policies</t>
  </si>
  <si>
    <t>15.50</t>
  </si>
  <si>
    <t>Terms, Conditions and Accounting Policies</t>
  </si>
  <si>
    <t>15.54 (a)</t>
  </si>
  <si>
    <t>15.54 (b)</t>
  </si>
  <si>
    <t>Interest Rate Risk</t>
  </si>
  <si>
    <t>A3.16</t>
  </si>
  <si>
    <t>A3.17</t>
  </si>
  <si>
    <t>C1</t>
  </si>
  <si>
    <t>19.98 (a)</t>
  </si>
  <si>
    <t>Associate</t>
  </si>
  <si>
    <t>Cash</t>
  </si>
  <si>
    <t>Cash equivalents</t>
  </si>
  <si>
    <t>Cash flows</t>
  </si>
  <si>
    <t>Contributions from owners</t>
  </si>
  <si>
    <t>Control</t>
  </si>
  <si>
    <t xml:space="preserve">Have inventories where an operating lease (on a commercial basis) to another party has begun been transferred to investment properties? </t>
  </si>
  <si>
    <t>Disclosure</t>
  </si>
  <si>
    <t>Segment Accounting Policies</t>
  </si>
  <si>
    <t>Joint Assets</t>
  </si>
  <si>
    <t>Subsequent Expenditure</t>
  </si>
  <si>
    <t>Fair Value Model</t>
  </si>
  <si>
    <t>A3</t>
  </si>
  <si>
    <t>ACCOUNTING POLICIES</t>
  </si>
  <si>
    <t>A3.1</t>
  </si>
  <si>
    <t>A3.2</t>
  </si>
  <si>
    <t>A3.3</t>
  </si>
  <si>
    <t>Credit Risk</t>
  </si>
  <si>
    <t>Fair Value</t>
  </si>
  <si>
    <t>Financial Assets Carried at an Amount in Excess of Fair Value</t>
  </si>
  <si>
    <t>15.95 (a)</t>
  </si>
  <si>
    <t>15.95 (b)</t>
  </si>
  <si>
    <t>Hedges of Anticipated Future Transactions</t>
  </si>
  <si>
    <t>15.98 (a)</t>
  </si>
  <si>
    <t>15.98 (b)</t>
  </si>
  <si>
    <t>15.98 (c)</t>
  </si>
  <si>
    <t>15.101 (a)</t>
  </si>
  <si>
    <t>15.101 (b)</t>
  </si>
  <si>
    <t>15.101 (c)</t>
  </si>
  <si>
    <t>IPSAS 16</t>
  </si>
  <si>
    <t>INVESTMENT PROPERTY</t>
  </si>
  <si>
    <t>Leases in the Financial Statements of Lessees</t>
  </si>
  <si>
    <t>Finance Leases</t>
  </si>
  <si>
    <t>INDEX</t>
  </si>
  <si>
    <t>C2</t>
  </si>
  <si>
    <t>C2.1</t>
  </si>
  <si>
    <t>C2.2</t>
  </si>
  <si>
    <t>C2.3</t>
  </si>
  <si>
    <t>C2.4</t>
  </si>
  <si>
    <t>18.56
18.59
18.60</t>
  </si>
  <si>
    <t>Note: in presenting the reconciliation, segment revenue should be reconciled to entity revenue from external sources (including disclosure of the amount of entity revenue from external sources not included in any segment’s revenue); segment expense should be reconciled to a comparable measure of entity expense; segment assets should be reconciled to entity assets; and segment liabilities should be reconciled to entity liabilities.</t>
  </si>
  <si>
    <t>PROPERTY, PLANT AND EQUIPMENT</t>
  </si>
  <si>
    <t>C5.2</t>
  </si>
  <si>
    <t>1.104</t>
  </si>
  <si>
    <t>Use of Provisions</t>
  </si>
  <si>
    <t>Application of the Recognition and Measurement Rules</t>
  </si>
  <si>
    <t>Onerous Contracts</t>
  </si>
  <si>
    <t>19.90</t>
  </si>
  <si>
    <t>Restructuring Provisions</t>
  </si>
  <si>
    <t>C4.2</t>
  </si>
  <si>
    <t>C4.3</t>
  </si>
  <si>
    <t>C4.4</t>
  </si>
  <si>
    <t>C4.5</t>
  </si>
  <si>
    <t>Has the weighted average of the borrowing costs of the entity's outstanding borrowings during the period, excluding borrowings made specifically for the purpose of obtaining qualifying assets, been used as the capitalization rate for borrowing costs capitalization?</t>
  </si>
  <si>
    <t>For the calculation of the present value of the minimum lease payments, has the discount factor applied been either the interest rate implicit in the lease, or, where it is not practicable to determine this rate, the lessee’s incremental borrowing rate?</t>
  </si>
  <si>
    <t>Has the capitalization of borrowing costs been suspended, and thus borrowing costs expensed, where active development is interrupted for extended periods?</t>
  </si>
  <si>
    <t>Where substantially all the activities necessary to prepare qualifying assets for intended use or sale are complete, have borrowing costs been expensed (i.e. no longer capitalized)?</t>
  </si>
  <si>
    <t>G1.4</t>
  </si>
  <si>
    <t>Has the amount recognized as a provision been the best estimate of the expenditure required to settle the present obligation at the reporting date?</t>
  </si>
  <si>
    <t>Has the discount rate applied to provisions been a pre-tax rate that reflected current market assessments of the time value of money and the risks specific to the liabilities?</t>
  </si>
  <si>
    <t>For each class of provision, has the following been disclosed:</t>
  </si>
  <si>
    <t>Note: the increase in the carrying amount of the asset to its recoverable service amount is a reversal of an impairment loss.</t>
  </si>
  <si>
    <t>(a) the events and circumstances that led to the recognition or reversal of the impairment loss?</t>
  </si>
  <si>
    <t>(b) the amount of the impairment loss recognized or reversed?</t>
  </si>
  <si>
    <t>(c) the nature of the asset?</t>
  </si>
  <si>
    <t xml:space="preserve">Where the assets are retained by the joint venture, and where the entity has transferred the significant risks and rewards of ownership, has only that portion of the gain or loss which is attributable to the interests of the other venturers been recognized? </t>
  </si>
  <si>
    <t>Where the outcome of a construction contract cannot be estimated reliably, has revenue been recognized only to the extent of contract costs incurred that it is probable will be recoverable?</t>
  </si>
  <si>
    <t>Where the outcome of a construction contract cannot be estimated reliably, have contract costs been recognized as an expense in the period in which they have been incurred?</t>
  </si>
  <si>
    <t>Where the outcome of a contract can be estimated reliably that previously could not be, have expenses associated with the construction contract been recognized in accordance with IPSAS 11.30 rather than in accordance with IPSAS 11.40?</t>
  </si>
  <si>
    <t>11.43
11.30
11.40</t>
  </si>
  <si>
    <t>In preparing the financial statements, have those responsible for their preparation made an assessment of the entity’s ability to continue as a going concern?</t>
  </si>
  <si>
    <t>(b) costs that are attributable to contract activity in general and can be allocated to the contract on a systematic and rational basis?</t>
  </si>
  <si>
    <t>13.40 (e)</t>
  </si>
  <si>
    <t>13.40 (f) (i)</t>
  </si>
  <si>
    <t>13.40 (f) (ii)</t>
  </si>
  <si>
    <t>13.44 (a) (i)</t>
  </si>
  <si>
    <t>13.44 (a) (ii)</t>
  </si>
  <si>
    <t>13.44 (a) (iii)</t>
  </si>
  <si>
    <t>13.44 (b)</t>
  </si>
  <si>
    <t>13.44 (c)</t>
  </si>
  <si>
    <t>13.44 (d) (i)</t>
  </si>
  <si>
    <t>13.44 (d) (ii)</t>
  </si>
  <si>
    <t>13.44 (d) (iii)</t>
  </si>
  <si>
    <t>(c) lease and sublease payments recognized as an expense in the period, with separate amounts for minimum lease payments, contingent rents, and sublease payments?</t>
  </si>
  <si>
    <t>13.48</t>
  </si>
  <si>
    <t>13.60 (a)</t>
  </si>
  <si>
    <t>13.60 (a) (i)</t>
  </si>
  <si>
    <t>13.60 (a) (ii)</t>
  </si>
  <si>
    <t>13.60 (a) (iii)</t>
  </si>
  <si>
    <t>13.60 (b)</t>
  </si>
  <si>
    <t>13.60 (c)</t>
  </si>
  <si>
    <t>13.60 (d)</t>
  </si>
  <si>
    <t>13.60 (e)</t>
  </si>
  <si>
    <t>13.60 (f)</t>
  </si>
  <si>
    <t>13.69 (a)</t>
  </si>
  <si>
    <t xml:space="preserve">13.69 (a) (i) </t>
  </si>
  <si>
    <t xml:space="preserve">13.69 (a) (ii) </t>
  </si>
  <si>
    <t xml:space="preserve">13.69 (a) (iii) </t>
  </si>
  <si>
    <t xml:space="preserve">13.69 (b) </t>
  </si>
  <si>
    <t xml:space="preserve">13.69 (c) </t>
  </si>
  <si>
    <t>16.20 (a) - (b)</t>
  </si>
  <si>
    <t>16.42
16.62
16.63</t>
  </si>
  <si>
    <t>Has the fair value of investment properties reflected market conditions at the reporting date?</t>
  </si>
  <si>
    <t>16.66 (a)</t>
  </si>
  <si>
    <t>16.66 (b)</t>
  </si>
  <si>
    <t>16.66 (c)</t>
  </si>
  <si>
    <t>16.66 (d)</t>
  </si>
  <si>
    <t>12.2 (a) - (d)</t>
  </si>
  <si>
    <t>Where inventories are acquired through a non-exchange transaction, has their cost been measured at their fair value as at the date of acquisition?</t>
  </si>
  <si>
    <t>12.17 (a)</t>
  </si>
  <si>
    <t>12.17 (b)</t>
  </si>
  <si>
    <t>12.47 (a)</t>
  </si>
  <si>
    <r>
      <t xml:space="preserve">For the purposes of  IPSAS 11 </t>
    </r>
    <r>
      <rPr>
        <i/>
        <sz val="12"/>
        <rFont val="Arial"/>
        <family val="2"/>
      </rPr>
      <t>Construction Contracts</t>
    </r>
    <r>
      <rPr>
        <sz val="12"/>
        <rFont val="Arial"/>
        <family val="2"/>
      </rPr>
      <t xml:space="preserve">, construction contracts also include all arrangements that are binding on the parties to the arrangement, but which may not take the form of a documented contract. For example, two government departments may enter into a formal arrangement for the construction of an asset but the arrangement may not constitute a legal contract because in that jurisdiction individual departments may not be separate legal entities with the power to contract. However, provided that the arrangement confers similar rights and obligations on the parties to it as if it were in the form of a contract, it is a construction contract for the purposes of IPSAS 11 </t>
    </r>
    <r>
      <rPr>
        <i/>
        <sz val="12"/>
        <rFont val="Arial"/>
        <family val="2"/>
      </rPr>
      <t>Construction Contracts</t>
    </r>
    <r>
      <rPr>
        <sz val="12"/>
        <rFont val="Arial"/>
        <family val="2"/>
      </rPr>
      <t>. Such binding arrangements could include (but are not limited to) a ministerial direction, a cabinet decision, a legislative direction (such as an Act of Parliament), or a memorandum of understanding.</t>
    </r>
  </si>
  <si>
    <t>Note: all IPSASs should be applied in the presentation of all general purpose financial statements prepared and presented under the accrual basis of accounting in accordance with IPSASs.</t>
  </si>
  <si>
    <t>COMPARATIVE INFORMATION</t>
  </si>
  <si>
    <t>A10</t>
  </si>
  <si>
    <t>A10.1</t>
  </si>
  <si>
    <t>A10.2</t>
  </si>
  <si>
    <t>A10.3</t>
  </si>
  <si>
    <t>(d) a decision to resume construction of the asset that was previously halted before it was completed or in a usable condition?</t>
  </si>
  <si>
    <t>(e) evidence from internal reporting that indicates that the service performance of the asset is, or will be, significantly better than expected?</t>
  </si>
  <si>
    <t>Note: entities are not required to recognize property, plant and equipment for reporting periods beginning on a date within five years following the date of first adoption of accrual accounting in accordance with IPSASs.</t>
  </si>
  <si>
    <t>19.100 (b)</t>
  </si>
  <si>
    <t>19.100 (c)</t>
  </si>
  <si>
    <t>IPSAS 19</t>
  </si>
  <si>
    <t>A10.4</t>
  </si>
  <si>
    <t>A10.5</t>
  </si>
  <si>
    <t>A10.6</t>
  </si>
  <si>
    <r>
      <t xml:space="preserve">Have borrowing costs been capitalized as part of the cost of qualifying assets where, and only where:
    (a) outlays for the asset are being incurred;
    (b) borrowing costs are being incurred; </t>
    </r>
    <r>
      <rPr>
        <b/>
        <sz val="12"/>
        <rFont val="Arial"/>
        <family val="2"/>
      </rPr>
      <t>and</t>
    </r>
    <r>
      <rPr>
        <sz val="12"/>
        <rFont val="Arial"/>
        <family val="2"/>
      </rPr>
      <t xml:space="preserve">
    (c) activities that are necessary to prepare the asset for its 
          intended use or sale are in progress?</t>
    </r>
  </si>
  <si>
    <t>Note: inappropriate accounting treatments are not rectified either by disclosure of the accounting policies used, or by notes or explanatory material.</t>
  </si>
  <si>
    <t>A1</t>
  </si>
  <si>
    <t>A1.2</t>
  </si>
  <si>
    <t>A1.3</t>
  </si>
  <si>
    <t>A5.2</t>
  </si>
  <si>
    <t>E1.12</t>
  </si>
  <si>
    <t>E1.13</t>
  </si>
  <si>
    <t>2.56</t>
  </si>
  <si>
    <t>E1.14</t>
  </si>
  <si>
    <t>Components of Cash and Cash Equivalents</t>
  </si>
  <si>
    <t>E1.15</t>
  </si>
  <si>
    <t>E1.16</t>
  </si>
  <si>
    <t>Other Disclosures</t>
  </si>
  <si>
    <t>Scope of Consolidated Financial Statements</t>
  </si>
  <si>
    <t>Consolidation Procedures</t>
  </si>
  <si>
    <t>The arrangement may be evidenced in a number of ways, for example by a contract between the venturers or minutes of discussions between the venturers. In some cases, the arrangement is incorporated in the enabling legislation, articles or other by-laws of the joint venture. Whatever its form, the arrangement is usually in writing and deals with such matters as:
(a) the activity, duration and reporting obligations of the joint venture;
(b) the appointment of the board of directors or equivalent governing body of the joint venture and the voting rights of the venturers;
(c) capital contributions by the venturers; and
(d) the sharing by the venturers of the output, revenue, expenses, surpluses or deficits, or cash flows of the joint venture.</t>
  </si>
  <si>
    <t>Borrowing costs may include:
(a) interest on bank overdrafts and short-term and long-term borrowings;
(b) amortization of discounts or premiums relating to borrowings;
(c) amortization of ancillary costs incurred in connection with the arrangement of borrowings;
(d) finance charges in respect of finance leases; and
(e) exchange differences arising from foreign currency borrowings to the extent that they are regarded as an adjustment to interest costs.</t>
  </si>
  <si>
    <t>Bank borrowings are generally considered to be financing activities. However, in some countries, bank overdrafts which are repayable on demand form an integral part of an entity’s cash management. In these circumstances, bank overdrafts are included as a component of cash and cash equivalents. A characteristic of such banking arrangements is that the bank balance often fluctuates from being positive to overdrawn.
Cash flows exclude movements between items that constitute cash or cash equivalents because these components are part of the cash management of an entity rather than part of its operating, investing and financing activities. Cash management includes the investment of excess cash in cash equivalents.</t>
  </si>
  <si>
    <r>
      <t xml:space="preserve">Has a group of contracts, whether with a single customer or with several customers, been treated as a single construction contract where:
    (a) the group of contracts has been negotiated as a single package;
    (b) the contracts are so closely interrelated that they are, in effect, 
          part of a single project with an overall margin, if any; </t>
    </r>
    <r>
      <rPr>
        <b/>
        <sz val="12"/>
        <rFont val="Arial"/>
        <family val="2"/>
      </rPr>
      <t>and</t>
    </r>
    <r>
      <rPr>
        <sz val="12"/>
        <rFont val="Arial"/>
        <family val="2"/>
      </rPr>
      <t xml:space="preserve">
    (c) the contracts are performed concurrently or in a continuous 
          sequence?</t>
    </r>
  </si>
  <si>
    <t>Has the construction of an additional asset, where this is a result of a contractual provision at the option of the customer or an amendment of a contract, been treated as a separate construction contract where:</t>
  </si>
  <si>
    <t>(b) the price of the asset has been negotiated without regard to the original contract price?</t>
  </si>
  <si>
    <t>Where the outcome of a construction contract can be estimated reliably, has contract revenue associated with construction contracts been recognized as revenue by reference to the stage of completion of the contract activity at the reporting date?</t>
  </si>
  <si>
    <t>Where the outcome of a construction contract can be estimated reliably, have contract costs associated with construction contracts been recognized as expenses by reference to the stage of completion of the contract activity at the reporting date?</t>
  </si>
  <si>
    <t>Treasury Shares</t>
  </si>
  <si>
    <t>28.38</t>
  </si>
  <si>
    <t>Interest, Dividends or Similar Distributions, Losses, and Gains</t>
  </si>
  <si>
    <t>Offsetting a Financial Asset and a Financial Liability</t>
  </si>
  <si>
    <t>28.56</t>
  </si>
  <si>
    <t>28.47</t>
  </si>
  <si>
    <t>28.40</t>
  </si>
  <si>
    <t>27.52 (a)</t>
  </si>
  <si>
    <t>27.52 (b)</t>
  </si>
  <si>
    <t>27.52 (d)</t>
  </si>
  <si>
    <t>27.52 (c)</t>
  </si>
  <si>
    <t>27.52 (e)</t>
  </si>
  <si>
    <t>27.52 (f)</t>
  </si>
  <si>
    <t>26.46 (b)</t>
  </si>
  <si>
    <t>26.46 (c)</t>
  </si>
  <si>
    <t>26.46 (c )</t>
  </si>
  <si>
    <t>Note: this section applies to all provisions, contingent liabilities and contingent assets, except:
    (a) those provisions and contingent liabilities arising from social 
          benefits provided by an entity for which it does not receive 
          consideration that is approximately equal to the value of goods 
          and services provided, directly in return from the recipients of 
          those benefits;
    (b) those resulting from financial instruments that are carried at 
          fair value;
    (c) those resulting from executory contracts, other than where the 
          contract is onerous (subject to other provisions of IPSAS 19.1);
    (d) those arising in insurance entities from contracts with 
          policyholders;
    (e) those covered by another IPSAS; 
    (f) those arising in relation to income taxes or income tax 
         equivalents; and
    (g) those arising from employee benefits (except employee 
         termination benefits that arise as a result of a restructuring as 
         dealt with in IPSAS 19).</t>
  </si>
  <si>
    <t>Note (3): no obligation arises as a consequence of the sale or transfer of an operation until the entity is committed to the sale or transfer (i.e. there is a binding agreement).</t>
  </si>
  <si>
    <t>(a) the carrying amount at the beginning and end of the period?</t>
  </si>
  <si>
    <t>(b) additional provisions made in the period, including increases to existing provisions?</t>
  </si>
  <si>
    <t>(d) unused amounts reversed during the period?</t>
  </si>
  <si>
    <t>(e) the increase during the period in the discounted amount arising from the passage of time and the effect of any change in the discount rate?</t>
  </si>
  <si>
    <t>Where a hedge of a forecast transaction subsequently results in the recognition of a non-financial asset or a non-financial liability, or a forecast transaction for a non-financial asset or non-financial liability becomes a firm commitment for which fair value hedge accounting is applied:</t>
  </si>
  <si>
    <t>Where a segment is identified as a segment for the first time in the current period, has prior period segment data that has been presented for comparative purposes been restated to reflect the newly reported segment as a separate segment, except where it is impracticable to do so?</t>
  </si>
  <si>
    <t>Have assets that are jointly used by two or more segments been allocated to segments where, and only where, their related revenues and expenses have also been allocated to those segments?</t>
  </si>
  <si>
    <t xml:space="preserve">Have segment revenue and segment expense for each segment been disclosed? </t>
  </si>
  <si>
    <t>Has segment revenue from the following been separately disclosed:</t>
  </si>
  <si>
    <t>Has the total carrying amount of segment assets for each segment been disclosed?</t>
  </si>
  <si>
    <t>Has the total carrying amount of segment liabilities for each segment been disclosed?</t>
  </si>
  <si>
    <t xml:space="preserve">Has the total cost incurred during the period to acquire segment assets that are expected to be used during more than one period for each segment been disclosed? </t>
  </si>
  <si>
    <t>Where the entity applies the fair value model, but exceptionally applies the cost model to a particular investment property, have the amounts relating to that investment property been separately disclosed from the amounts relating to other investment property in the reconciliation required by IPSAS 16.87 (see C8.31)?</t>
  </si>
  <si>
    <t>C8.33</t>
  </si>
  <si>
    <t>C8.34</t>
  </si>
  <si>
    <t>FINANCIAL INSTRUMENTS: DISCLOSURE</t>
  </si>
  <si>
    <t>27.55</t>
  </si>
  <si>
    <t>27.56</t>
  </si>
  <si>
    <t>FINANCIAL INSTRUMENTS: PRESENTATION</t>
  </si>
  <si>
    <t>25.80</t>
  </si>
  <si>
    <t>25.85</t>
  </si>
  <si>
    <t>Are the actuarial assumptions unbiased and mutually compatible?</t>
  </si>
  <si>
    <t>Actuarial Assumptions</t>
  </si>
  <si>
    <t>Are the financial assumptions based on market expectations, at the reporting date, for the period over which the obligations are to be settled?</t>
  </si>
  <si>
    <t>25.90</t>
  </si>
  <si>
    <t>25.91</t>
  </si>
  <si>
    <t>Actuarial Assumptions―Discount Rate</t>
  </si>
  <si>
    <t>25.96 (a)</t>
  </si>
  <si>
    <t>25.96 (b)</t>
  </si>
  <si>
    <t>25.96 (c)</t>
  </si>
  <si>
    <t>25.101</t>
  </si>
  <si>
    <t>Actuarial Gains and Losses</t>
  </si>
  <si>
    <t>25.105</t>
  </si>
  <si>
    <t>25.106</t>
  </si>
  <si>
    <t>25.107</t>
  </si>
  <si>
    <t>Past Service Cost</t>
  </si>
  <si>
    <t>25.112</t>
  </si>
  <si>
    <t>(b) the nature of the adjustments that would have been made if the amounts had been reclassified?</t>
  </si>
  <si>
    <t>(a) the reason for not reclassifying the amounts?</t>
  </si>
  <si>
    <t>Where it is impracticable to reclassify comparative amounts, has the following been disclosed:</t>
  </si>
  <si>
    <t>(c) the reporting date or the period covered by the financial statements, whichever is appropriate to that component of the financial statements?</t>
  </si>
  <si>
    <t>(e) the level of rounding used in presenting amounts in the financial statements?</t>
  </si>
  <si>
    <t>Where, in exceptional circumstances, an entity’s reporting date changes and annual financial statements are presented for a period longer or shorter than one year, has the following been disclosed:</t>
  </si>
  <si>
    <t>(c) the fact that comparative amounts for certain statements such as the statement of financial performance, changes in net assets/equity, cash flows and related notes are not entirely comparable?</t>
  </si>
  <si>
    <t>Current/Non-current Distinction</t>
  </si>
  <si>
    <t xml:space="preserve">Have current and non-current assets, and current and non-current liabilities, been separately classified on the face of the statement of financial position in accordance with IPSAS 1.76 to 87, except where a presentation based on liquidity provides information that is reliable and is more relevant? </t>
  </si>
  <si>
    <t>Where the exception in IPSAS 1.70 applies, have all assets and liabilities been presented broadly in order of liquidity?</t>
  </si>
  <si>
    <t xml:space="preserve">For each asset and liability line item that combines amounts expected to be recovered or settled both no more than and more than twelve months after the reporting date, has the amount expected to be recovered or settled after more than twelve months been disclosed? </t>
  </si>
  <si>
    <t>(a) expected to be settled in the entity’s normal operating cycle?</t>
  </si>
  <si>
    <t>(c) due to be settled within twelve months after the reporting date?</t>
  </si>
  <si>
    <t>1.80 (a)</t>
  </si>
  <si>
    <t>1.80 (b)</t>
  </si>
  <si>
    <t>1.80 (c)</t>
  </si>
  <si>
    <t>1.80 (d)</t>
  </si>
  <si>
    <t>1.80</t>
  </si>
  <si>
    <r>
      <t xml:space="preserve">Assets may be transferred with the expectation and/or understanding that they will be used in a particular way and, therefore, that the recipient entity will act or perform in a particular way. Where laws, regulations or binding arrangements with external parties impose terms on the use of transferred assets by the recipient, these terms are stipulations as defined in IPSAS 23 </t>
    </r>
    <r>
      <rPr>
        <i/>
        <sz val="12"/>
        <rFont val="Arial"/>
        <family val="2"/>
      </rPr>
      <t>Revenue from Non-Exchange Transactions (Taxes and Transfers)</t>
    </r>
    <r>
      <rPr>
        <sz val="12"/>
        <rFont val="Arial"/>
        <family val="2"/>
      </rPr>
      <t xml:space="preserve">. A key feature of stipulations, as defined in IPSAS 23 </t>
    </r>
    <r>
      <rPr>
        <i/>
        <sz val="12"/>
        <rFont val="Arial"/>
        <family val="2"/>
      </rPr>
      <t>Revenue from Non-Exchange Transactions (Taxes and Transfers)</t>
    </r>
    <r>
      <rPr>
        <sz val="12"/>
        <rFont val="Arial"/>
        <family val="2"/>
      </rPr>
      <t>, is that an entity cannot impose a stipulation on itself, whether directly or through an entity that it controls.</t>
    </r>
  </si>
  <si>
    <t>(e) where the entity makes publicly available its approved budget, a comparison of budget and actual amounts, either as a separate additional financial statement or as a budget column in the financial statements?</t>
  </si>
  <si>
    <t>3.12 (a) - (b)</t>
  </si>
  <si>
    <r>
      <t xml:space="preserve">Note: the disclosure provisions of IPSAS 1 </t>
    </r>
    <r>
      <rPr>
        <sz val="12"/>
        <color indexed="12"/>
        <rFont val="Arial"/>
        <family val="2"/>
      </rPr>
      <t>Presentation of Financial Statements</t>
    </r>
    <r>
      <rPr>
        <i/>
        <sz val="12"/>
        <color indexed="12"/>
        <rFont val="Arial"/>
        <family val="2"/>
      </rPr>
      <t xml:space="preserve"> do not apply to items that have not been recognized as a result of transitional provisions under another IPSAS until those provisions expire. </t>
    </r>
  </si>
  <si>
    <t>Note: comparative information is not required in respect of the financial statements for which accrual accounting is first adopted in accordance with IPSASs.</t>
  </si>
  <si>
    <t>Note: the entity is encouraged, but not required, to make the disclosures in IPSAS 19.110 (K1.24 and K1.25).</t>
  </si>
  <si>
    <t>(a) that fact?</t>
  </si>
  <si>
    <r>
      <t xml:space="preserve">(b) the classes of revenue from non-exchange transactions which are recognized in accordance with IPSAS 23 </t>
    </r>
    <r>
      <rPr>
        <i/>
        <sz val="12"/>
        <rFont val="Arial"/>
        <family val="2"/>
      </rPr>
      <t>Revenue from Non-Exchange Transactions (Taxes and Transfers)</t>
    </r>
    <r>
      <rPr>
        <sz val="12"/>
        <rFont val="Arial"/>
        <family val="2"/>
      </rPr>
      <t xml:space="preserve">?                    </t>
    </r>
  </si>
  <si>
    <r>
      <t xml:space="preserve">(c) the classes of revenue from non-exchange transactions which have been recognized under an accounting policy that is not consistent with the requirements of IPSAS 23 </t>
    </r>
    <r>
      <rPr>
        <i/>
        <sz val="12"/>
        <rFont val="Arial"/>
        <family val="2"/>
      </rPr>
      <t>Revenue from Non-Exchange Transactions (Taxes and Transfers)</t>
    </r>
    <r>
      <rPr>
        <sz val="12"/>
        <rFont val="Arial"/>
        <family val="2"/>
      </rPr>
      <t xml:space="preserve">? </t>
    </r>
  </si>
  <si>
    <r>
      <t xml:space="preserve">(d) the entity’s plan for and progress towards implementation of accounting policies that are consistent with IPSAS 23 </t>
    </r>
    <r>
      <rPr>
        <i/>
        <sz val="12"/>
        <rFont val="Arial"/>
        <family val="2"/>
      </rPr>
      <t>Revenue from Non-Exchange Transactions (Taxes and Transfers)</t>
    </r>
    <r>
      <rPr>
        <sz val="12"/>
        <rFont val="Arial"/>
        <family val="2"/>
      </rPr>
      <t>?</t>
    </r>
  </si>
  <si>
    <r>
      <t xml:space="preserve">Note (1): IPSAS 18 </t>
    </r>
    <r>
      <rPr>
        <sz val="12"/>
        <color indexed="12"/>
        <rFont val="Arial"/>
        <family val="2"/>
      </rPr>
      <t>Segment Reporting</t>
    </r>
    <r>
      <rPr>
        <i/>
        <sz val="12"/>
        <color indexed="12"/>
        <rFont val="Arial"/>
        <family val="2"/>
      </rPr>
      <t xml:space="preserve"> encourages, but does not require, the disclosure of: 
    (a) the nature and amount of any items of segment revenue and 
          segment expense that are of such size, nature, or incidence 
          that their disclosure is relevant to explain the performance of 
          each segment for the period; and
    (b) segment cash flows consistent with the requirements of 
          IPSAS 2 </t>
    </r>
    <r>
      <rPr>
        <sz val="12"/>
        <color indexed="12"/>
        <rFont val="Arial"/>
        <family val="2"/>
      </rPr>
      <t>Cash Flow Statements</t>
    </r>
    <r>
      <rPr>
        <i/>
        <sz val="12"/>
        <color indexed="12"/>
        <rFont val="Arial"/>
        <family val="2"/>
      </rPr>
      <t>, or, failing that, the disclosure 
          for each reportable segment of:
            (i) segment expense for depreciation and amortization of 
                 segment assets;
            (ii) other significant non-cash expenses; and
            (iii) significant non-cash revenues that are included in 
                 segment revenue.</t>
    </r>
  </si>
  <si>
    <r>
      <t xml:space="preserve">Note (2): IPSAS 18 </t>
    </r>
    <r>
      <rPr>
        <sz val="12"/>
        <color indexed="12"/>
        <rFont val="Arial"/>
        <family val="2"/>
      </rPr>
      <t>Segment Reporting</t>
    </r>
    <r>
      <rPr>
        <i/>
        <sz val="12"/>
        <color indexed="12"/>
        <rFont val="Arial"/>
        <family val="2"/>
      </rPr>
      <t xml:space="preserve"> also encourages the disclosure by geographical segment (where segment information is reported by service segment), or by service segment (where segment information is reported by geographical segment or on another non-service basis), of: 
    (a) segment expense;
    (b) total carrying amount of segment assets; and
    (c) total outlay during the period to acquire segment assets that 
          are expected to be used during more than one period 
          (property, plant, equipment and intangible assets); 
for each geographical or service segment respectively that is reported internally to the governing body and the senior manager of the entity.</t>
    </r>
  </si>
  <si>
    <t xml:space="preserve">(a) a brief description of the nature of the contingent liability? </t>
  </si>
  <si>
    <t>(b) where practicable:</t>
  </si>
  <si>
    <t>(i) an estimate of its financial effect?</t>
  </si>
  <si>
    <t>(ii) an indication of the uncertainties relating to the amount or timing of any outflow?</t>
  </si>
  <si>
    <t>(iii) the possibility of any reimbursement?</t>
  </si>
  <si>
    <t>Note: for financial assets carried at cost or amortized cost that are recognized using settlement date accounting, any change in the fair value of the asset to be received during the period between the trade date and the settlement date should not be recognized (except for impairment losses).</t>
  </si>
  <si>
    <t xml:space="preserve">Has whether there is any objective evidence that a financial asset or group of financial assets is impaired been assessed at the end of the reporting period? </t>
  </si>
  <si>
    <t>(b) has the amount of the loss been recognized in surplus or deficit?</t>
  </si>
  <si>
    <t>(a) has the amount of the loss been measured as the difference between the asset’s carrying amount and the present value of estimated future cash flows (excluding future credit losses that have not been incurred), discounted at the financial asset’s original effective interest rate (i.e. the effective interest rate computed at initial recognition)?</t>
  </si>
  <si>
    <t xml:space="preserve">Note: the carrying amount of the asset should be reduced either directly or through use of an allowance account. </t>
  </si>
  <si>
    <t>Where, in a subsequent period, the impairment loss decreases, and the decrease can be related objectively to an event occurring after the impairment was recognized (such as an improvement in the debtor’s credit  rating), has the previously recognized impairment loss been reversed directly or by adjusting an allowance account, with the amount of the reversal being recognized in surplus or deficit?</t>
  </si>
  <si>
    <t xml:space="preserve">Note: the reversal should not result in a carrying amount of the financial asset that exceeds what the amortized cost would have been, had the impairment not been recognized at the date the impairment is reversed. </t>
  </si>
  <si>
    <r>
      <t xml:space="preserve">(a) those interests in controlled entities, associates, or joint ventures that are accounted for in accordance with IPSAS 6 </t>
    </r>
    <r>
      <rPr>
        <sz val="12"/>
        <color indexed="12"/>
        <rFont val="Arial"/>
        <family val="2"/>
      </rPr>
      <t>Consolidated and Separate Financial Statements</t>
    </r>
    <r>
      <rPr>
        <i/>
        <sz val="12"/>
        <color indexed="12"/>
        <rFont val="Arial"/>
        <family val="2"/>
      </rPr>
      <t xml:space="preserve">, IPSAS 7 </t>
    </r>
    <r>
      <rPr>
        <sz val="12"/>
        <color indexed="12"/>
        <rFont val="Arial"/>
        <family val="2"/>
      </rPr>
      <t>Investments in Associates</t>
    </r>
    <r>
      <rPr>
        <i/>
        <sz val="12"/>
        <color indexed="12"/>
        <rFont val="Arial"/>
        <family val="2"/>
      </rPr>
      <t xml:space="preserve">, or IPSAS 8 </t>
    </r>
    <r>
      <rPr>
        <sz val="12"/>
        <color indexed="12"/>
        <rFont val="Arial"/>
        <family val="2"/>
      </rPr>
      <t>Interests in Joint Ventures</t>
    </r>
    <r>
      <rPr>
        <i/>
        <sz val="12"/>
        <color indexed="12"/>
        <rFont val="Arial"/>
        <family val="2"/>
      </rPr>
      <t>. However, in some cases, IPSAS 6, IPSAS 7, or IPSAS 8 permits an entity to account for an interest in a controlled entity, associate, or joint venture using IPSAS 29; in those cases, entities should apply the requirements of IPSAS 30. Entities should also apply IPSAS 30 to all derivatives linked to interests in controlled entities, associates, or joint ventures unless the derivative meets the definition of an equity instrument in IPSAS 28.</t>
    </r>
  </si>
  <si>
    <t>(c) rights and obligations arising under insurance contracts. However, IPSAS 30 applies to:</t>
  </si>
  <si>
    <r>
      <t xml:space="preserve">(b) employers’ rights and obligations arising from employee benefit plans, to which IPSAS 25 </t>
    </r>
    <r>
      <rPr>
        <sz val="12"/>
        <color indexed="12"/>
        <rFont val="Arial"/>
        <family val="2"/>
      </rPr>
      <t>Employee Benefits</t>
    </r>
    <r>
      <rPr>
        <i/>
        <sz val="12"/>
        <color indexed="12"/>
        <rFont val="Arial"/>
        <family val="2"/>
      </rPr>
      <t xml:space="preserve"> applies.</t>
    </r>
  </si>
  <si>
    <t>(i) derivatives that are embedded in insurance contracts if IPSAS 29 requires the entity to account for them separately; and</t>
  </si>
  <si>
    <t>(ii) An issuer of financial guarantee contracts if the issuer applies IPSAS 29 in recognizing and measuring the contracts, but the issuer should apply the relevant international or national accounting standard dealing with insurance contracts if the issuer elects to apply those standards in recognizing and measuring them.</t>
  </si>
  <si>
    <t>30.3 (b)</t>
  </si>
  <si>
    <t>30.3 (c)</t>
  </si>
  <si>
    <t>(d) in addition to (i) and (ii) above, an entity may apply IPSAS 30 to insurance contracts which involve the transfer of financial risk.</t>
  </si>
  <si>
    <t>(e) financial instruments, contracts, and obligations under share-based payment transactions to which the relevant international or national accounting standard dealing with share-based payment applies, except for contracts within the scope of IPSAS 29.4 to 29.6, to which IPSAS 29 applies.</t>
  </si>
  <si>
    <t>(f) instruments that are required to be classified as equity instruments in accordance with IPSAS 28.15 and 28.16 or 28.17 and 28.18.</t>
  </si>
  <si>
    <t>Note: IPSAS 30 should be applied by all entities to all types of financial instruments, except:</t>
  </si>
  <si>
    <t>(ii) total gains or losses recognized in net assets/equity?</t>
  </si>
  <si>
    <t>(iii) purchases, sales, issues, and settlements (with each type of movement disclosed separately)?</t>
  </si>
  <si>
    <t>Note: where the transfers are significant, transfers into Level 3 should be disclosed and discussed separately from transfers out of Level 3.</t>
  </si>
  <si>
    <t>(iv) transfers into or out of Level 3 (e.g., transfers attributable to changes in the observability of market data) and the reasons for those transfers?</t>
  </si>
  <si>
    <t>(d) the amount of total gains or losses for the period in (c)(i) above included in surplus or deficit that are attributable to gains or losses relating to those assets and liabilities held at the end of the reporting period and a description of where those gains or losses are presented in the statement of financial performance?</t>
  </si>
  <si>
    <t>30.33 (a)</t>
  </si>
  <si>
    <t>30.33 (d)</t>
  </si>
  <si>
    <t>30.33 (b)</t>
  </si>
  <si>
    <t>30.33 (c) (i)</t>
  </si>
  <si>
    <t>30.33 (c) (ii)</t>
  </si>
  <si>
    <t>30.33 (c) (iii)</t>
  </si>
  <si>
    <t>30.33 (c) (iv)</t>
  </si>
  <si>
    <t>Note: the quantitative disclosures required by this IPSAS 30.33 should be presented in tabular format unless another format is more appropriate.</t>
  </si>
  <si>
    <t>Note: significance should be judged with respect to surplus or deficit, and total assets or total liabilities, or, when changes in fair value are recognized in net assets/equity, total equity.</t>
  </si>
  <si>
    <t>30.33 (e)</t>
  </si>
  <si>
    <t xml:space="preserve">(e) for fair value measurements in Level 3, if changing one or more of the inputs to reasonably possible alternative assumptions would change fair value significantly, that fact and the effect of those changes. </t>
  </si>
  <si>
    <t>(f) where (e) above applies, how the effect of a change to a reasonably possible alternative assumption has been calculated?</t>
  </si>
  <si>
    <t>Where there is a difference between the fair value at initial recognition and the amount that would be determined at that date using the valuation technique, has the following information been disclosed, by class of financial instrument:</t>
  </si>
  <si>
    <t>(a) at the inception of the hedge there is formal designation and documentation of the hedging relationship and the entity’s risk management objective and strategy for undertaking the hedge. That documentation shall include identification of the hedging instrument, the hedged item or transaction, the nature of the risk being hedged and how the entity will assess the hedging instrument’s effectiveness in offsetting the exposure to changes in the hedged item’s fair value or cash flows attributable to the hedged risk.
(b) the hedge is expected to be highly effective (see IPSAS 29.AG145 to 29.AG156) in achieving offsetting changes in fair value or cash flows attributable to the hedged risk, consistently with the originally documented risk management strategy for that
particular hedging relationship.</t>
  </si>
  <si>
    <t>Note (1): hedging relationships are of three types:
    (a) Fair value hedge: a hedge of the exposure to changes in fair value of a recognized asset or liability or an unrecognized firm 
    commitment, or an identified portion of such an asset, liability or firm commitment, that is attributable to a particular risk and could 
    affect surplus or deficit.
    (b) Cash flow hedge: a hedge of the exposure to variability in cash flows that (i) is attributable to a particular risk associated with a 
    recognized asset or liability (such as all or some future interest payments on variable rate debt) or a highly probable forecast 
    transaction and (ii) could affect surplus or deficit.
    (c) Hedge of a net investment in a foreign operation as defined in IPSAS 4.</t>
  </si>
  <si>
    <t>Where the entity has designated hedging relationships between hedging instruments and hedged items (as described in IPSAS 29.95 to 29.98), have gains and losses on the hedging instruments and the hedged items been accounted for as specified in IPSAS 29.99 to 29.113?</t>
  </si>
  <si>
    <t>In periods subsequent to the transfer, has revenue on the transferred asset and expense incurred on the financial liability been recognized?</t>
  </si>
  <si>
    <t>Where the above indicators are mixed and the functional currency is not obvious, management uses its judgment to determine the functional currency that most faithfully represents the economic effects of the underlying transactions, events and conditions. As part of this approach, management gives priority to the primary indicators in IPSAS 4.11 before considering the indicators in IPSAS 4.12 and 4.13, which are designed to provide additional supporting evidence to determine an entity’s functional currency.</t>
  </si>
  <si>
    <t>Have financial instruments, and the component parts of financial instruments (where appropriate), been classified on initial recognition as financial liabilities, financial assets or equity instruments in accordance with the substance of the contractual arrangement and the definitions of a financial liability, a financial asset and an equity instrument?</t>
  </si>
  <si>
    <t>28.13</t>
  </si>
  <si>
    <t>Have non-monetary items that are measured at fair value in a foreign currency been translated using the exchange rates at the date when the fair value was determined ?</t>
  </si>
  <si>
    <t>16.7, 17.13</t>
  </si>
  <si>
    <t>17.13, 21.14</t>
  </si>
  <si>
    <t>2.8, 4.10, 5.5</t>
  </si>
  <si>
    <t>(c) summarized financial information of controlled entities, either individually or in groups, that are not consolidated, including the amounts of total assets, total liabilities, revenues and surplus or deficit?</t>
  </si>
  <si>
    <t>(d) the name of any controlled entity in which the controlling entity holds an ownership interest and/or voting rights of 50% or less, together with an explanation of how control exists?</t>
  </si>
  <si>
    <t>(e) the reasons why the ownership interest of more than 50% of the voting or potential voting power of an investee does not constitute control?</t>
  </si>
  <si>
    <t>6.62 (a)</t>
  </si>
  <si>
    <t>6.62 (b)</t>
  </si>
  <si>
    <t>6.62 (c)</t>
  </si>
  <si>
    <t>6.62 (d)</t>
  </si>
  <si>
    <t>6.62 (e)</t>
  </si>
  <si>
    <t>6.62 (f)</t>
  </si>
  <si>
    <t>6.62 (g)</t>
  </si>
  <si>
    <t>6.63 (a)</t>
  </si>
  <si>
    <t>6.63 (b)</t>
  </si>
  <si>
    <t>6.63 (c)</t>
  </si>
  <si>
    <t>6.64 (a)</t>
  </si>
  <si>
    <t>6.64 (b)</t>
  </si>
  <si>
    <t>6.64 (c)</t>
  </si>
  <si>
    <t>1.88 (n)</t>
  </si>
  <si>
    <t>1.88 (o)</t>
  </si>
  <si>
    <t>1.89</t>
  </si>
  <si>
    <t xml:space="preserve">Excluding exchange differences arising on a monetary item that forms part of a reporting entity’s net investment in a foreign operation, have exchange differences arising during the period or in previous financial statements from the following, been recognized in surplus or deficit in the period in which they have arisen: </t>
  </si>
  <si>
    <t>(a) the settlement of monetary items?</t>
  </si>
  <si>
    <t xml:space="preserve">(b) translating monetary items at rates different from those at which they were translated on initial recognition? </t>
  </si>
  <si>
    <t>(a) translation of assets and liabilities for each statement of financial position presented (i.e. including comparatives) at the closing rate at the date of that statement of financial position?</t>
  </si>
  <si>
    <t>(b) translation of revenue and expense items for each statement of financial performance presented (i.e. including comparatives) at the exchange rate at the date of the transaction?</t>
  </si>
  <si>
    <t>(c) recognition of all resulting exchange differences as a separate component of net assets/equity?</t>
  </si>
  <si>
    <t>(b) accumulated surpluses or deficits?</t>
  </si>
  <si>
    <t>(c) reserves, including a description of the nature and purpose of each reserve within net assets/equity?</t>
  </si>
  <si>
    <t>(d) minority interests?</t>
  </si>
  <si>
    <t>1.95 (a)</t>
  </si>
  <si>
    <t>1.95 (b)</t>
  </si>
  <si>
    <t xml:space="preserve">1.95 (c) </t>
  </si>
  <si>
    <t>1.95 (d)</t>
  </si>
  <si>
    <t xml:space="preserve">(a) for each class of share capital:
</t>
  </si>
  <si>
    <t>(iii)  par value per share, or that the shares have no par value?</t>
  </si>
  <si>
    <t>(vi) shares in the entity held by the entity or by its controlled entities or associates?</t>
  </si>
  <si>
    <t>(vii) shares reserved for issue under options and contracts for the sale of shares, including the terms and amounts?</t>
  </si>
  <si>
    <t>1.98 (a) (ii)</t>
  </si>
  <si>
    <t>1.98 (a) (i)</t>
  </si>
  <si>
    <t>1.98 (a) (iii)</t>
  </si>
  <si>
    <t>1.98 (a) (iv)</t>
  </si>
  <si>
    <t>1.98 (a) (v)</t>
  </si>
  <si>
    <t>1.98 (a) (vi)</t>
  </si>
  <si>
    <t>1.98 (a) (vii)</t>
  </si>
  <si>
    <t>1.98 (b)</t>
  </si>
  <si>
    <t>17.14 (a) - (b)</t>
  </si>
  <si>
    <t>Have items of property, plant and equipment which qualify for recognition as assets been measured at cost?</t>
  </si>
  <si>
    <t>Where an asset is acquired through a non-exchange transaction, has its cost been measured at its fair value as at the date of acquisition?</t>
  </si>
  <si>
    <t>(g) the unrecognized share of losses of an associate, both for the period and cumulatively, where an entity has discontinued recognition of its share of losses of an associate?</t>
  </si>
  <si>
    <t>(h) the fact that an associate is not accounted for using the equity method in accordance with IPSAS 7.19?</t>
  </si>
  <si>
    <t>Have investments in associates accounted for using the equity method been classified as non-current assets ?</t>
  </si>
  <si>
    <t xml:space="preserve">Has the following been separately disclosed: </t>
  </si>
  <si>
    <t>16.89 (a)</t>
  </si>
  <si>
    <t>16.89 (b)</t>
  </si>
  <si>
    <t>16.89 (c)</t>
  </si>
  <si>
    <t>16.89 (d) (i)</t>
  </si>
  <si>
    <t>16.89 (d) (ii)</t>
  </si>
  <si>
    <t>16.89 (d) (iii)</t>
  </si>
  <si>
    <t>16.90 (a)</t>
  </si>
  <si>
    <t>16.90 (b)</t>
  </si>
  <si>
    <t>16.90 (c)</t>
  </si>
  <si>
    <t>16.90 (d) (i)</t>
  </si>
  <si>
    <t>16.90 (d) (ii)</t>
  </si>
  <si>
    <t>16.90 (d) (iii)</t>
  </si>
  <si>
    <t>16.90 (d) (iv)</t>
  </si>
  <si>
    <t>16.90 (d) (v)</t>
  </si>
  <si>
    <t>16.90 (d) (vi)</t>
  </si>
  <si>
    <t>16.90 (d) (vii)</t>
  </si>
  <si>
    <t>16.90 (d) (viii)</t>
  </si>
  <si>
    <t>16.90 (e)</t>
  </si>
  <si>
    <t>16.90 (e) (i)</t>
  </si>
  <si>
    <t>16.90 (e) (ii)</t>
  </si>
  <si>
    <t>16.90 (e) (iii)</t>
  </si>
  <si>
    <t>Have foreign currency monetary items been translated using the closing rate?</t>
  </si>
  <si>
    <t>The earlier of the date of the lease agreement and the date of commitment by the parties to the principal provisions of the lease. As at this date: (a) a lease is classified as either an operating or a finance lease; and (b) in the case of a finance lease, the amounts to be recognized at the commencement of the lease term are determined.</t>
  </si>
  <si>
    <t>Initial direct costs</t>
  </si>
  <si>
    <t>Incremental costs that are directly attributable to negotiating and arranging a lease, except for such costs incurred by manufacturer or trader lessors.</t>
  </si>
  <si>
    <t>14.10</t>
  </si>
  <si>
    <t>Dividends or Similar Distributions</t>
  </si>
  <si>
    <t xml:space="preserve">Note: dividends or similar distributions declared after the reporting date should not be recognized as a liability at the reporting date. </t>
  </si>
  <si>
    <t>14.14</t>
  </si>
  <si>
    <t>Going Concern</t>
  </si>
  <si>
    <t>14.18</t>
  </si>
  <si>
    <t>Measurement at Recognition</t>
  </si>
  <si>
    <t>Where investment properties are acquired through a non-exchange transaction, have they been initially measured at their fair value as at the date of acquisition?</t>
  </si>
  <si>
    <t>(a) the fair value of investments in associates for which there are published price quotations?</t>
  </si>
  <si>
    <t>(b) summarized financial information of associates, including the aggregated amounts of assets, liabilities, revenues and surplus or deficit?</t>
  </si>
  <si>
    <t>Hire purchase contracts</t>
  </si>
  <si>
    <t>Where a sale and leaseback transaction results in an operating lease, and it is clear that the transaction is established at fair value, has any gain or loss been recognized immediately?</t>
  </si>
  <si>
    <t>Where a sale and leaseback transaction results in an operating lease, and the sale price is above fair value, has the excess over fair value been deferred and amortized over the period for which the asset is expected to be used?</t>
  </si>
  <si>
    <t>Where a sale and leaseback transaction results in an operating lease, and the sale price is below fair value, has any gain or loss been recognized immediately, except where the loss is compensated by future lease payments at below market price?</t>
  </si>
  <si>
    <t>Where a sale and leaseback transaction results in an operating lease, the sale price is below fair value, and the loss is compensated by future lease payments at below market price, has any gain or loss been deferred and amortized in proportion to the lease payments over the period for which the asset is expected to be used?</t>
  </si>
  <si>
    <t xml:space="preserve">Note: any excess of sales proceeds over the carrying amount should not be immediately recognized as revenue in the financial statements of the entity. </t>
  </si>
  <si>
    <t>BORROWING COSTS</t>
  </si>
  <si>
    <t>5.40 (a)</t>
  </si>
  <si>
    <t>5.40 (c)</t>
  </si>
  <si>
    <t>5.40 (b)</t>
  </si>
  <si>
    <t>9.39 (c)</t>
  </si>
  <si>
    <t>9.39 (b) (i)</t>
  </si>
  <si>
    <t>9.39 (b) (ii)</t>
  </si>
  <si>
    <t>9.39 (b) (iii)</t>
  </si>
  <si>
    <t>9.39 (b) (iv)</t>
  </si>
  <si>
    <t>9.39 (b) (v)</t>
  </si>
  <si>
    <t>FINANCIAL REPORTING IN HYPERINFLATIONARY ECONOMIES</t>
  </si>
  <si>
    <t>The Restatement of Financial Statements</t>
  </si>
  <si>
    <t>Disclosures</t>
  </si>
  <si>
    <t>Economies Ceasing to be Hyperinflationary</t>
  </si>
  <si>
    <t>10.38 (a)</t>
  </si>
  <si>
    <t>10.38 (b)</t>
  </si>
  <si>
    <t>“Net assets/equity” is the term used in IPSASs to refer to the residual measure in the statement of financial position (assets less liabilities). Net assets/equity may be positive or negative. Other terms may be used in place of net assets/equity, provided that their meaning is clear.</t>
  </si>
  <si>
    <t>(b) variations in contract work, claims and incentive payments where:
    (i) it is probable that they will result in revenue; and
    (ii) they are capable of being reliably measured?</t>
  </si>
  <si>
    <t>11.16 (b) (i) - (ii)</t>
  </si>
  <si>
    <t>(a) costs that relate directly to the specific contract?</t>
  </si>
  <si>
    <t>A3.4</t>
  </si>
  <si>
    <t>A4</t>
  </si>
  <si>
    <t>A4.1</t>
  </si>
  <si>
    <t>C3.7</t>
  </si>
  <si>
    <t>11.32 (a) - (b)</t>
  </si>
  <si>
    <t>C3.8</t>
  </si>
  <si>
    <t>C3.9</t>
  </si>
  <si>
    <t>C3.10</t>
  </si>
  <si>
    <t>C3.11</t>
  </si>
  <si>
    <t>11.44
11.30
11.40</t>
  </si>
  <si>
    <t>C3.12</t>
  </si>
  <si>
    <t>C3.13</t>
  </si>
  <si>
    <t>11.50 (c)</t>
  </si>
  <si>
    <t>(a) the aggregate amount of costs incurred and recognized surpluses (less recognized deficits) to date?</t>
  </si>
  <si>
    <t>(b) the amount of advances received?</t>
  </si>
  <si>
    <t>(c) the amount of retentions?</t>
  </si>
  <si>
    <t>Segment revenue</t>
  </si>
  <si>
    <t>Segment expense</t>
  </si>
  <si>
    <r>
      <t xml:space="preserve">IPSAS 13 </t>
    </r>
    <r>
      <rPr>
        <b/>
        <i/>
        <sz val="12"/>
        <rFont val="Arial"/>
        <family val="2"/>
      </rPr>
      <t>Leases</t>
    </r>
  </si>
  <si>
    <r>
      <t xml:space="preserve">IPSAS 16 </t>
    </r>
    <r>
      <rPr>
        <b/>
        <i/>
        <sz val="12"/>
        <rFont val="Arial"/>
        <family val="2"/>
      </rPr>
      <t>Investment Property</t>
    </r>
  </si>
  <si>
    <r>
      <t xml:space="preserve">IPSAS 15 </t>
    </r>
    <r>
      <rPr>
        <b/>
        <i/>
        <sz val="12"/>
        <rFont val="Arial"/>
        <family val="2"/>
      </rPr>
      <t xml:space="preserve">Financial Statements: Disclosure and Presentation </t>
    </r>
  </si>
  <si>
    <r>
      <t xml:space="preserve">Have all provisions of IPSAS 13 </t>
    </r>
    <r>
      <rPr>
        <i/>
        <sz val="12"/>
        <rFont val="Arial"/>
        <family val="2"/>
      </rPr>
      <t>Leases</t>
    </r>
    <r>
      <rPr>
        <sz val="12"/>
        <rFont val="Arial"/>
        <family val="2"/>
      </rPr>
      <t xml:space="preserve"> been applied from the date of first adoption, except where leased assets have not been recognized as a result of transitional provisions under another IPSAS? </t>
    </r>
  </si>
  <si>
    <t>Where the entity has no share capital, has it disclosed net assets/equity either on the face of the statement of financial position or in the notes, showing separately:</t>
  </si>
  <si>
    <t>Has the entity's share of the contingent liabilities of an associate incurred jointly with other investors been disclosed?</t>
  </si>
  <si>
    <t>7.46 (a)</t>
  </si>
  <si>
    <t>7.46 (b)</t>
  </si>
  <si>
    <t>(a) for each class of asset, the net carrying amount at the reporting date?</t>
  </si>
  <si>
    <t>(i) not later than one year?</t>
  </si>
  <si>
    <t>(ii) later than one year and not later than five years?</t>
  </si>
  <si>
    <t>(iii) later than five years?</t>
  </si>
  <si>
    <t>(e) the total of future minimum sublease payments expected to be received under non-cancellable subleases at the reporting date?</t>
  </si>
  <si>
    <t>(i) the basis on which contingent rent payments are determined?</t>
  </si>
  <si>
    <t>(ii) the existence and terms of renewal or purchase options and escalation clauses?</t>
  </si>
  <si>
    <t>Where inventories are held for the following purposes, have they been measured at the lower of cost and current replacement cost:</t>
  </si>
  <si>
    <t>(b) consumption in the production process of goods to be distributed at no charge or for a nominal charge?</t>
  </si>
  <si>
    <t>I1.1</t>
  </si>
  <si>
    <t>Has the following information been prominently displayed, and repeated where it is necessary for a proper understanding of the information presented:</t>
  </si>
  <si>
    <t>Has the identity and level of the price index at the reporting date and the movement in the index during the current and the previous reporting periods been disclosed?</t>
  </si>
  <si>
    <t>12.3 (a) - (b)</t>
  </si>
  <si>
    <t>(a) has the carrying amount of those inventories been recognized as an expense in the period in which the related revenue is recognized?</t>
  </si>
  <si>
    <t>(b) where there is no related revenue, has the expense been recognized when the goods are distributed or related service is rendered?</t>
  </si>
  <si>
    <t>IPSAS 25</t>
  </si>
  <si>
    <t>IPSAS 26</t>
  </si>
  <si>
    <t>IPSAS 27</t>
  </si>
  <si>
    <t>IPSAS 28</t>
  </si>
  <si>
    <t>IPSAS 29</t>
  </si>
  <si>
    <t>IPSAS 30</t>
  </si>
  <si>
    <t>IPSAS 31</t>
  </si>
  <si>
    <t>LIST OF IPSASs ISSUED AS AT OCTOBER 2010</t>
  </si>
  <si>
    <t>Employee Benefits</t>
  </si>
  <si>
    <t>Intangible Assets</t>
  </si>
  <si>
    <t>Agriculture</t>
  </si>
  <si>
    <t>Financial Instruments: Recognition and Measurement</t>
  </si>
  <si>
    <t>Impairment of Cash-Generating Assets</t>
  </si>
  <si>
    <t xml:space="preserve">Financial Instruments: Disclosures  </t>
  </si>
  <si>
    <t xml:space="preserve">Financial Instruments: Presentation </t>
  </si>
  <si>
    <t>Have all items of revenue and expense been grossed up (i.e. not offset) except where offsetting is required or permitted by an IPSAS or where offsetting reflects the substance of the transaction or other event?</t>
  </si>
  <si>
    <t>(a) the nature of the reclassification?</t>
  </si>
  <si>
    <t>(b) the amount of each item or class of items that is reclassified?</t>
  </si>
  <si>
    <t>(c) the reason for the reclassification?</t>
  </si>
  <si>
    <t>Have non-monetary items that are measured in terms of historical cost in a foreign currency been translated using the exchange rate at the date of the transaction?</t>
  </si>
  <si>
    <t>Have exchange differences arising on a monetary item that forms part of a reporting entity’s net investment in a foreign operation been recognized in surplus or deficit in, as appropriate, the separate financial statements of the reporting entity or the individual financial statements of the foreign operation?</t>
  </si>
  <si>
    <t>Note: a class of property, plant and equipment is a grouping of assets of a similar nature or function in an entity’s operations. Examples of separate classes are given in IPSAS 17.52.</t>
  </si>
  <si>
    <t>Have decreases in the carrying amount of a class of assets that result from revaluation been debited directly to revaluation surplus to the extent of any credit balance existing in the revaluation surplus in respect of that class of assets?</t>
  </si>
  <si>
    <t xml:space="preserve">Where the entity applies the allowed alternative treatment, have borrowing costs that are directly attributable to the acquisition, construction or production of a qualifying asset been capitalized as part of the cost of that asset? </t>
  </si>
  <si>
    <t>Where the entity applies the allowed alternative treatment, have borrowing costs that are not directly attributable to the acquisition, construction or production of a qualifying asset been recognized as an expense in the period in which they are incurred?</t>
  </si>
  <si>
    <t>13.2 (a) - (b)</t>
  </si>
  <si>
    <t>(a) a reconciliation between the total gross investment in the lease at the reporting date, and the present value of minimum lease payments receivable at the reporting date?</t>
  </si>
  <si>
    <t>(b) the total gross investment in the lease and the present value of minimum lease payments receivable at the reporting date, for each of the following periods:</t>
  </si>
  <si>
    <t>(c) unearned finance revenue?</t>
  </si>
  <si>
    <t>(d) the unguaranteed residual values accruing to the benefit of the lessor?</t>
  </si>
  <si>
    <t>(e) the accumulated allowance for uncollectible minimum lease payments receivable?</t>
  </si>
  <si>
    <t>(f) contingent rents recognized in the statement of financial performance?</t>
  </si>
  <si>
    <t>(g) a general description of the entity’s material leasing arrangements?</t>
  </si>
  <si>
    <t>(a) the future minimum lease payments under non-cancellable operating leases in aggregate?</t>
  </si>
  <si>
    <t>(b) the future minimum lease payments under non-cancellable operating leases for each of the following periods:</t>
  </si>
  <si>
    <t>(c) total contingent rents recognized in the statement of financial performance?</t>
  </si>
  <si>
    <t>(d) a general description of the entity’s leasing arrangements?</t>
  </si>
  <si>
    <t>(b) where the contractual rights to receive the cash flows of the financial asset have been transferred, and the transfers qualify for derecognition in accordance with IPSAS 29.22 (see Note (2))?</t>
  </si>
  <si>
    <t>Where an entity has transferred financial assets in such a way that part or all of the financial assets do not qualify for derecognition (IPSAS 29.17 to 29.39), has the following been disclosed for each class of such financial assets:</t>
  </si>
  <si>
    <t>30.17 (d)</t>
  </si>
  <si>
    <t>Has the carrying amount of financial assets the entity has pledged as collateral for liabilities or contingent liabilities, including amounts that have been reclassified in accordance with IPSAS 29.39 (a), been disclosed?</t>
  </si>
  <si>
    <t>C6.9</t>
  </si>
  <si>
    <t>C6.10</t>
  </si>
  <si>
    <t>C6.11</t>
  </si>
  <si>
    <t>C6.12</t>
  </si>
  <si>
    <t>30.18 (a)</t>
  </si>
  <si>
    <t>30.18 (b)</t>
  </si>
  <si>
    <t>30.19 (b)</t>
  </si>
  <si>
    <t>30.19 (a)</t>
  </si>
  <si>
    <t>30.19 (c)</t>
  </si>
  <si>
    <t>30.20</t>
  </si>
  <si>
    <t>30.21</t>
  </si>
  <si>
    <t>Where an entity has issued an instrument that contains both a liability and an equity component (see IPSAS 28.33) and the instrument has multiple embedded derivatives whose values are interdependent (such as a callable convertible debt instrument), has the existence of those features been disclosed?</t>
  </si>
  <si>
    <t>C6.13</t>
  </si>
  <si>
    <t>For loans payable recognized at the end of the reporting period, has the following been disclosed:</t>
  </si>
  <si>
    <t xml:space="preserve">Where there were breaches of loan agreement terms other than those under IPSAS 30.22 during the period, those breaches permitted the lender to demand accelerated repayment (unless the breaches were remedied, or the terms of the loan were renegotiated, on or before the end of the reporting period), has the following been disclosed: </t>
  </si>
  <si>
    <t>30.22 (a)</t>
  </si>
  <si>
    <t>30.22 (b)</t>
  </si>
  <si>
    <t>30.22 (c)</t>
  </si>
  <si>
    <t>30.23</t>
  </si>
  <si>
    <t>C6.14</t>
  </si>
  <si>
    <t>C6.15</t>
  </si>
  <si>
    <t>Statement of Financial Performance</t>
  </si>
  <si>
    <t>Items of revenue, expense, gains or losses</t>
  </si>
  <si>
    <t>Have the following items of revenue, expense, gains or losses been disclosed either in the statement of financial performance or in the notes:</t>
  </si>
  <si>
    <t>(A) the amount of gain or loss recognised in net assets/equity during the period ?</t>
  </si>
  <si>
    <t>Where the entity has transferred financial assets in transfers that qualify for derecognition in their entirety and retains the right to service the financial assets for a fee:</t>
  </si>
  <si>
    <t xml:space="preserve">(a) where the fee to be received is not expected to compensate the entity adequately for performing the servicing, has a servicing liability for the servicing obligation been recognized at its fair value? </t>
  </si>
  <si>
    <t>(b) where the fee to be received is expected to be more than adequate compensation for the servicing, has a servicing asset for the servicing right at an amount determined on the basis of an allocation of the carrying amount of the larger financial asset in accordance with IPSAS 29.54 been recognized?</t>
  </si>
  <si>
    <t>Where, as a result of a transfer, a financial asset is derecognized in its entirety, but the transfer results in the entity obtaining a new financial asset or assuming a new financial liability, or a servicing liability, has the new financial asset, financial liability or servicing liability been recognized at fair value?</t>
  </si>
  <si>
    <t>On derecognition of a financial asset in its entirety, has the difference between 
    (a) the carrying amount and
    (b) the sum of (i) the consideration received (including any new asset obtained less any new liability assumed) and (ii) any 
    cumulative gain or loss that had been recognized directly in net assets/equity (see IPSAS 29.64 (b))
been recognized in surplus or deficit?</t>
  </si>
  <si>
    <t>Note (1): an example of such a transfer is a transfer of interest cash flows that are part of a debt instrument (see IPSAS 29.18 (a)) and the part transferred qualifies for derecognition in its entirety.</t>
  </si>
  <si>
    <t xml:space="preserve">Note (2): for the purpose of this requirement, a retained servicing asset should be treated as a part that continues to be recognized. </t>
  </si>
  <si>
    <t xml:space="preserve">(a) has the previous carrying amount of the larger financial asset been allocated between the part that continues to be recognized and the part that is derecognized, based on the relative fair values of those parts on the date of the transfer? </t>
  </si>
  <si>
    <t>Where the entity has transferred an asset which is part of a larger financial asset:</t>
  </si>
  <si>
    <t>(c) has the cumulative gain or loss that had been recognized in net assets/equity been allocated between the part that continues to be recognized and the part that is derecognized, based on the relative fair values of those parts?</t>
  </si>
  <si>
    <t>(b) has the difference between 
    (i) the carrying amount allocated to the part derecognized and
    (ii) the sum of (A) the consideration received for the part derecognized (including any new asset obtained less any new liability 
    assumed) and (B) any cumulative gain or loss that had been recognized directly in net assets/equity (see IPSAS 29.64 (b))
been recognized in surplus or deficit?</t>
  </si>
  <si>
    <r>
      <t xml:space="preserve">(g) loan commitments other than those loan commitments described in IPSAS 29.3 - i.e:
    (i) loan commitments designated as financial liabilities at fair value through surplus or deficit. Where the entity has a past 
    practice of selling the assets resulting from its loan commitments shortly after origination, IPSAS 29 applies to all loan 
    commitments in the same class. 
    (ii) loan commitments that can be settled net in cash or by delivering or issuing another financial instrument (these are 
    derivatives). A loan commitment is not regarded as settled net merely because the loan is paid out in installments.
    (c) commitments to provide a loan at a below-market interest rate.
IPSAS 19 </t>
    </r>
    <r>
      <rPr>
        <sz val="12"/>
        <color indexed="12"/>
        <rFont val="Arial"/>
        <family val="2"/>
      </rPr>
      <t>Provisions, Contingent Liabilities and Contingent Assets</t>
    </r>
    <r>
      <rPr>
        <i/>
        <sz val="12"/>
        <color indexed="12"/>
        <rFont val="Arial"/>
        <family val="2"/>
      </rPr>
      <t xml:space="preserve"> applies to loan commitments issued by the entity that are not within the scope of IPSAS 29. However, all loan commitments are subject to the derecognition provisions of IPSAS 29.</t>
    </r>
  </si>
  <si>
    <t>29.2 (g)
29.3 (a)
29.3 (b)
29.3 (c)
29.49 (d)
29.17 - 29.44</t>
  </si>
  <si>
    <t>Except where they do not meet the criteria in IPSAS 29.12, have embedded derivatives been separated from the host contracts and accounted for as derivatives in accordance with IPSAS 29?</t>
  </si>
  <si>
    <t>Have the host contracts been accounted for in accordance with IPSAS 29 where they are financial instruments, and in accordance with other appropriate IPSASs where they are not?</t>
  </si>
  <si>
    <t>29.12 (a) - (c)</t>
  </si>
  <si>
    <t>Note: IPSAS 29 does not address whether an embedded derivative should be presented separately in the statement of financial position.</t>
  </si>
  <si>
    <t xml:space="preserve">Except where they do not meet the criteria in IPSAS 29.13, and notwithstanding IPSAS 29.12 (see C5.1), where contracts contain one or more embedded derivatives, have they been designated as financial assets or financial liabilities as at fair value through surplus or deficit (as appropriate)? </t>
  </si>
  <si>
    <r>
      <t xml:space="preserve">Note: an embedded derivative should only be separately accounted for where:
    (a) the economic characteristics and risks of the embedded derivative are not closely related to the economic characteristics 
    and risks of the host contract;
    (b) a separate instrument with the same terms as the embedded derivative would meet the definition of a derivative; </t>
    </r>
    <r>
      <rPr>
        <b/>
        <i/>
        <sz val="12"/>
        <color indexed="12"/>
        <rFont val="Arial"/>
        <family val="2"/>
      </rPr>
      <t>and</t>
    </r>
    <r>
      <rPr>
        <i/>
        <sz val="12"/>
        <color indexed="12"/>
        <rFont val="Arial"/>
        <family val="2"/>
      </rPr>
      <t xml:space="preserve">
    (c) the hybrid (combined) instrument is not measured at fair value with changes in fair value recognized in surplus or deficit
    (i.e. a derivative that is embedded in a financial asset or financial liability at fair value through surplus or deficit is not 
    separated).</t>
    </r>
  </si>
  <si>
    <t>29.13 (a) - (b)</t>
  </si>
  <si>
    <t>Note: the entire hybrid (combined) contract should not be designated as a financial asset or financial liability at fair value through surplus or deficit where:
    (a) the embedded derivative(s) does not significantly modify the cash flows that otherwise would be required by the contract; or
    (b) it is clear with little or no analysis when a similar hybrid (combined) instrument is first considered that separation of the 
    embedded derivative(s) is prohibited, such as a prepayment option embedded in a loan that permits the holder to prepay the 
    loan for approximately its amortized cost.</t>
  </si>
  <si>
    <t>Where embedded derivatives have been separated from their host contracts, but cannot be measured separately (either at acquisition or at the end of a subsequent financial reporting period), has the entire hybrid (combined) contract been designated as at fair value through surplus or deficit?</t>
  </si>
  <si>
    <t>Note: where an embedded derivative that would have to be separated on reclassification of a hybrid (combined) contract out of fair value through surplus or deficit category cannot be measured separately, the contract cannot be reclassified and should remain classified as at fair value through surplus or deficit in its entirety.</t>
  </si>
  <si>
    <t>Have financial assets or financial liabilities been recognized in the statement of financial position when, and only when, the entity becomes a party to the contractual provisions of the instruments?</t>
  </si>
  <si>
    <t>(a) the contractual rights to the cash flows from the financial assets expire or are waived?</t>
  </si>
  <si>
    <t>29.2 (b)
29.17 -29.39
29.67, 29.68
29.41 - 29.44
29.11 - 29.15</t>
  </si>
  <si>
    <r>
      <t xml:space="preserve">(c) employers’ rights and obligations under employee benefit plans, to which IPSAS 25 </t>
    </r>
    <r>
      <rPr>
        <sz val="12"/>
        <color indexed="12"/>
        <rFont val="Arial"/>
        <family val="2"/>
      </rPr>
      <t>Employee Benefits</t>
    </r>
    <r>
      <rPr>
        <i/>
        <sz val="12"/>
        <color indexed="12"/>
        <rFont val="Arial"/>
        <family val="2"/>
      </rPr>
      <t xml:space="preserve"> applies.</t>
    </r>
  </si>
  <si>
    <t>(d) financial instruments issued by the entity that meet the definition of an equity instrument (including options and warrants), or are required to be classified as an equity instrument in accordance with, IPSAS 28. However, the holder of such equity instruments applies IPSAS 29 to them, unless they meet the exception in (a) above (interests in controlled entities, associates and joint ventures).</t>
  </si>
  <si>
    <t>In each case, earlier application is encouraged. However, an entity should not apply any one of IPSASs 28, 29 and 30 before the effective date, unless it also applies the others.</t>
  </si>
  <si>
    <t>31.132</t>
  </si>
  <si>
    <t>25.177</t>
  </si>
  <si>
    <t>26.126</t>
  </si>
  <si>
    <t>29.124</t>
  </si>
  <si>
    <t>28.60
29.125
30.51</t>
  </si>
  <si>
    <t>30.52</t>
  </si>
  <si>
    <t>31.130</t>
  </si>
  <si>
    <t>31.131</t>
  </si>
  <si>
    <t>Statement of financial position</t>
  </si>
  <si>
    <t>Categories of financial assets and financial liabilities</t>
  </si>
  <si>
    <t>(i) those designated as such upon initial recognition?</t>
  </si>
  <si>
    <t>(b) held-to-maturity investments?</t>
  </si>
  <si>
    <t>(c) loans and receivables?</t>
  </si>
  <si>
    <t>(d) available-for-sale financial assets?</t>
  </si>
  <si>
    <t>(b) the amount by which any related credit derivatives or similar instruments mitigate that maximum exposure to credit risk?</t>
  </si>
  <si>
    <t>Note: changes in market conditions that give rise to market risk include changes in an observed (benchmark) interest rate, commodity price, foreign exchange rate or index of prices or rates.</t>
  </si>
  <si>
    <t>(d) the amount of the change in the fair value of any related credit derivatives or similar instruments that has occurred during the period and cumulatively since the loan or receivable was designated?</t>
  </si>
  <si>
    <t>(b) the difference between the financial liability's carrying amount and the amount the entity would be contractually required to pay at maturity to the holder of the obligation?</t>
  </si>
  <si>
    <t>Reclassification</t>
  </si>
  <si>
    <t>(a) the amount reclassified into and out of each category?</t>
  </si>
  <si>
    <t>(b) the reasons for the reclassification?</t>
  </si>
  <si>
    <t>(b) for each reporting period until derecognition, the carrying amounts and fair values of all financial assets that have been reclassified in the current and previous reporting periods?</t>
  </si>
  <si>
    <t>(f) the effective interest rate and estimated amounts of cash flows the entity expects to recover, as at the date of reclassification of the financial asset?</t>
  </si>
  <si>
    <t>(a) the nature of the assets?</t>
  </si>
  <si>
    <t>(b) the nature of the risks and rewards of ownership to which the entity remains exposed?</t>
  </si>
  <si>
    <t>(c) where the entity continues to recognise all of the assets, the carrying amounts of the assets and of the associated liabilities?</t>
  </si>
  <si>
    <t>(d) where the entity continues to recognise the assets to the extent of its continuing involvement:</t>
  </si>
  <si>
    <t>(i) the total carrying amount of the original assets?</t>
  </si>
  <si>
    <t>(ii) the amount of the assets that the entity continues to recognise?</t>
  </si>
  <si>
    <t>(iii) the carrying amount of the associated liabilities?</t>
  </si>
  <si>
    <t>Collateral</t>
  </si>
  <si>
    <t>Have the terms and conditions relating to any pledge of financial assets as collateral for liabilities or contingent liabilities been disclosed?</t>
  </si>
  <si>
    <t>Where an entity holds collateral (of financial or non-financial assets) and is permitted to sell or repledge the collateral in the absence of default by the owner of the collateral, has the following been disclosed:</t>
  </si>
  <si>
    <r>
      <t xml:space="preserve">Economic benefits or service potential compulsorily paid or payable to public sector entities, in accordance with laws and/or regulations, established to provide revenue to the government. Taxes do not include fines or other penalties imposed for breaches of the law. </t>
    </r>
    <r>
      <rPr>
        <i/>
        <sz val="12"/>
        <color indexed="12"/>
        <rFont val="Arial"/>
        <family val="2"/>
      </rPr>
      <t>[For further explanation of "taxes", please refer to "Commentary on key terms".]</t>
    </r>
  </si>
  <si>
    <r>
      <t xml:space="preserve">The currency of the primary economic environment in which the entity operates. </t>
    </r>
    <r>
      <rPr>
        <i/>
        <sz val="12"/>
        <color indexed="12"/>
        <rFont val="Arial"/>
        <family val="2"/>
      </rPr>
      <t>[For further explanation of "functional currency", please refer to "Commentary on key terms".]</t>
    </r>
  </si>
  <si>
    <t>Actuarial gains and losses</t>
  </si>
  <si>
    <t>Actuarial gains and losses comprise:
    (a) experience adjustments (the effects of differences between the 
    previous actuarial assumptions and what has actually occurred); and 
    (b) the effects of changes in actuarial assumptions.</t>
  </si>
  <si>
    <t>(b) a description of the financial instruments, their carrying amount, and an explanation of why fair value cannot be measured reliably?</t>
  </si>
  <si>
    <t>(c) information about the market for the instruments?</t>
  </si>
  <si>
    <t>(d) information about whether and how the entity intends to dispose of the financial instruments?</t>
  </si>
  <si>
    <t>Has information that enables users of the financial statements to evaluate the significance of financial instruments for the entity's financial position and performance been disclosed?</t>
  </si>
  <si>
    <t>Have the carrying amounts of each of the following categories, as defined in IPSAS 29, been disclosed either in the statement of financial position or in the notes:</t>
  </si>
  <si>
    <t>(ii) those classified as held for trading in accordance with IPSAS 29?</t>
  </si>
  <si>
    <t xml:space="preserve">(a) financial assets at fair value through surplus or deficit, showing separately: </t>
  </si>
  <si>
    <t>(e) financial liabilities at fair value through surplus or deficit, showing separately:</t>
  </si>
  <si>
    <t>Financial assets or financial liabilities at fair value through surplus or deficit</t>
  </si>
  <si>
    <t>Where the entity has designated a loan or receivable (or group of loans or receivables) as at fair value through surplus or deficit, has the following been disclosed:</t>
  </si>
  <si>
    <t>C5.53</t>
  </si>
  <si>
    <t>C5.58</t>
  </si>
  <si>
    <t>C5.59</t>
  </si>
  <si>
    <t>C5.63</t>
  </si>
  <si>
    <t>C5.64</t>
  </si>
  <si>
    <t>C5.65</t>
  </si>
  <si>
    <t>C5.66</t>
  </si>
  <si>
    <t>C5.67</t>
  </si>
  <si>
    <t>C5.68</t>
  </si>
  <si>
    <t>C5.69</t>
  </si>
  <si>
    <t>C5.70</t>
  </si>
  <si>
    <t>C5.71</t>
  </si>
  <si>
    <t>C5.72</t>
  </si>
  <si>
    <t>C5.73</t>
  </si>
  <si>
    <t>C5.74</t>
  </si>
  <si>
    <t>C5.75</t>
  </si>
  <si>
    <t>C5.76</t>
  </si>
  <si>
    <t>C5.77</t>
  </si>
  <si>
    <t>C5.78</t>
  </si>
  <si>
    <t>Note: the replacement or rollover of a hedging instrument into another hedging instrument is not an expiration or termination if such replacement or rollover is part of the entity’s documented hedging strategy.</t>
  </si>
  <si>
    <t xml:space="preserve">Note: the replacement or rollover of a hedging instrument into another hedging instrument is not an expiration or termination if such replacement or rollover is part of the entity’s documented hedging strategy. </t>
  </si>
  <si>
    <r>
      <t xml:space="preserve">Note: see IPSAS 29.40 </t>
    </r>
    <r>
      <rPr>
        <i/>
        <sz val="12"/>
        <color indexed="12"/>
        <rFont val="Arial"/>
        <family val="2"/>
      </rPr>
      <t>for regular way purchases of financial assets.</t>
    </r>
  </si>
  <si>
    <t>Note: see IPSAS 29.40 for regular way purchases of financial assets.</t>
  </si>
  <si>
    <t>C11.8</t>
  </si>
  <si>
    <t>C11.9</t>
  </si>
  <si>
    <t>C11.10</t>
  </si>
  <si>
    <t>C11.29</t>
  </si>
  <si>
    <t>C11.33</t>
  </si>
  <si>
    <t>26.57</t>
  </si>
  <si>
    <t>Note (2): IPSAS 29 should be applied to those contracts to buy or sell a non-financial item that can be settled net in cash or another financial instrument, or by exchanging financial instruments, as if the contracts were financial instruments - except for contracts that were entered into and continue to be held for the purpose of the receipt or delivery of a non-financial item in accordance with the entity’s expected purchase, sale, or usage requirements.</t>
  </si>
  <si>
    <t>Note: this section applies to all employee benefits, except share-based transactions (see the relevant international or national accounting standard dealing with share-based transactions).</t>
  </si>
  <si>
    <r>
      <t xml:space="preserve">(a) those interests in controlled entities, associates and joint ventures that are accounted for in accordance with IPSAS 6 </t>
    </r>
    <r>
      <rPr>
        <sz val="12"/>
        <color indexed="12"/>
        <rFont val="Arial"/>
        <family val="2"/>
      </rPr>
      <t>Consolidated and Separate Financial Statements</t>
    </r>
    <r>
      <rPr>
        <i/>
        <sz val="12"/>
        <color indexed="12"/>
        <rFont val="Arial"/>
        <family val="2"/>
      </rPr>
      <t xml:space="preserve">, IPSAS 7 </t>
    </r>
    <r>
      <rPr>
        <sz val="12"/>
        <color indexed="12"/>
        <rFont val="Arial"/>
        <family val="2"/>
      </rPr>
      <t>Investments in Associates</t>
    </r>
    <r>
      <rPr>
        <i/>
        <sz val="12"/>
        <color indexed="12"/>
        <rFont val="Arial"/>
        <family val="2"/>
      </rPr>
      <t>, or IPSAS 8</t>
    </r>
    <r>
      <rPr>
        <sz val="12"/>
        <color indexed="12"/>
        <rFont val="Arial"/>
        <family val="2"/>
      </rPr>
      <t xml:space="preserve"> Interests in Joint Ventures</t>
    </r>
    <r>
      <rPr>
        <i/>
        <sz val="12"/>
        <color indexed="12"/>
        <rFont val="Arial"/>
        <family val="2"/>
      </rPr>
      <t>. However, IPSAS 29 applies to an interest in a controlled entity, associate, or joint venture that according to IPSAS 6, IPSAS 7, or IPSAS 8 is accounted for under IPSAS 29. IPSAS 29 also applies to derivatives on an interest in a controlled entity, associate, or joint venture, except where the derivative meets the definition of an equity instrument of the entity in IPSAS 28.</t>
    </r>
  </si>
  <si>
    <r>
      <t xml:space="preserve">(a) those interests in controlled entities, associates or joint ventures that are accounted for in accordance with IPSAS 6 </t>
    </r>
    <r>
      <rPr>
        <sz val="12"/>
        <color indexed="12"/>
        <rFont val="Arial"/>
        <family val="2"/>
      </rPr>
      <t>Consolidated and Separate Financial Statements</t>
    </r>
    <r>
      <rPr>
        <i/>
        <sz val="12"/>
        <color indexed="12"/>
        <rFont val="Arial"/>
        <family val="2"/>
      </rPr>
      <t xml:space="preserve">, IPSAS 7 </t>
    </r>
    <r>
      <rPr>
        <sz val="12"/>
        <color indexed="12"/>
        <rFont val="Arial"/>
        <family val="2"/>
      </rPr>
      <t>Investments in Associates</t>
    </r>
    <r>
      <rPr>
        <i/>
        <sz val="12"/>
        <color indexed="12"/>
        <rFont val="Arial"/>
        <family val="2"/>
      </rPr>
      <t xml:space="preserve">, or IPSAS 8 </t>
    </r>
    <r>
      <rPr>
        <sz val="12"/>
        <color indexed="12"/>
        <rFont val="Arial"/>
        <family val="2"/>
      </rPr>
      <t>Interests in Joint Ventures</t>
    </r>
    <r>
      <rPr>
        <i/>
        <sz val="12"/>
        <color indexed="12"/>
        <rFont val="Arial"/>
        <family val="2"/>
      </rPr>
      <t>. However, where IPSAS 6, IPSAS 7, or IPSAS 8 permits an entity to account for an interest in a controlled entity, associate, or joint venture using IPSAS 29, IPSAS 28 applies. IPSAS 28 also applies to all derivatives linked to interests in controlled entities, associates, or joint ventures.</t>
    </r>
  </si>
  <si>
    <t>(c) obligations arising from insurance contracts, except for
    (i) derivatives that are embedded in insurance contracts that are separately accounted for in accordance with IPSAS 29; and
    (ii) financial guarantee contracts that are recognized and measured in accordance with IPSAS 29, but not those insurance 
    contracts to which the entity has elected to apply the relevant international or national accounting standard in recognizing and 
    measuring them. 
IPSAS 28 may also be applied to insurance contracts which involve the transfer of financial risk.</t>
  </si>
  <si>
    <t>(d) financial instruments that are within the scope of the international or national accounting standard dealing with insurance contracts because they contain a discretionary participation feature. These features are exempt from the application of IPSAS 28.13 to 28.37 (on the distinction between financial liabilities and equity instruments), but all the other requirements of IPSAS 28 apply to such instruments. IPSAS 28 also applies to derivatives that are embedded in such instruments (see IPSAS 29).</t>
  </si>
  <si>
    <t>(e) financial instruments, contracts and obligations under share-based payment transactions to which the relevant international or national accounting standard dealing with share-based payments applies, except for:
    (i) contracts within the scope of IPSAS 28.4 to 28.6 (contracts to buy or sell non-financial items); and
    (ii) treasury shares purchased, sold, issued, or cancelled in connection with employee share option plans, employee share 
    purchase plans, and all other share-based payment arrangements, to which IPSAS 28.38 and 28.39 applies.</t>
  </si>
  <si>
    <t>Note (2): IPSAS 28 applies to those contracts to buy or sell a non-financial item that can be settled net in cash or another financial instrument, or by exchanging financial instruments, as if the contracts were financial instruments - except for contracts that were entered into and continue to be held for the purpose of the receipt or delivery of a non-financial item in accordance with the entity’s expected purchase, sale, or usage requirements.</t>
  </si>
  <si>
    <r>
      <t xml:space="preserve">Note (1): IPSAS 29 </t>
    </r>
    <r>
      <rPr>
        <sz val="12"/>
        <color indexed="12"/>
        <rFont val="Arial"/>
        <family val="2"/>
      </rPr>
      <t>Financial Instruments: Recognition and Measurement,</t>
    </r>
    <r>
      <rPr>
        <i/>
        <sz val="12"/>
        <color indexed="12"/>
        <rFont val="Arial"/>
        <family val="2"/>
      </rPr>
      <t xml:space="preserve"> which this section covers, applies to all types of financial instruments except:</t>
    </r>
  </si>
  <si>
    <t xml:space="preserve">29.2 </t>
  </si>
  <si>
    <t>Short-term employee benefits</t>
  </si>
  <si>
    <t>State plans</t>
  </si>
  <si>
    <t>Termination benefits</t>
  </si>
  <si>
    <t>Vested employee benefits</t>
  </si>
  <si>
    <t>Short-Term Employee Benefits</t>
  </si>
  <si>
    <t>C11.1</t>
  </si>
  <si>
    <t>25.13 (a)</t>
  </si>
  <si>
    <t>25.13 (b)</t>
  </si>
  <si>
    <t>All Short-Term Employee Benefits</t>
  </si>
  <si>
    <t>Short-Term Compensated Absences</t>
  </si>
  <si>
    <t>C11.2</t>
  </si>
  <si>
    <t>25.14 (a)</t>
  </si>
  <si>
    <t>25.14 (b)</t>
  </si>
  <si>
    <t>25.17</t>
  </si>
  <si>
    <t>Bonus Payments and Profit-Sharing Payments</t>
  </si>
  <si>
    <t>C11.3</t>
  </si>
  <si>
    <t>25.20</t>
  </si>
  <si>
    <t>Post-employment Benefits―Distinction between Defined Contribution Plans and Defined Benefit Plans</t>
  </si>
  <si>
    <t>Multi-Employer Plans</t>
  </si>
  <si>
    <r>
      <t xml:space="preserve">In some transactions it is clear that there is an exchange of approximately equal value: these are exchange transactions. In other transactions an entity will receive resources and provide no or nominal consideration directly in return. These are clearly non-exchange transactions and are addressed in IPSAS 23 </t>
    </r>
    <r>
      <rPr>
        <i/>
        <sz val="12"/>
        <rFont val="Arial"/>
        <family val="2"/>
      </rPr>
      <t>Revenue from Non-Exchange Transactions (Taxes and Transfers)</t>
    </r>
    <r>
      <rPr>
        <sz val="12"/>
        <rFont val="Arial"/>
        <family val="2"/>
      </rPr>
      <t>. For example, taxpayers pay taxes because the tax law mandates the payment of those taxes. Whilst the taxing government will provide a variety of public services to taxpayers, it does not do so in consideration for the payment of taxes.</t>
    </r>
  </si>
  <si>
    <t>Where an entity adopts the allowed alternative treatment, has that treatment been applied consistently to all borrowing costs that are directly attributable to the acquisition, construction or production of all qualifying assets of the entity?</t>
  </si>
  <si>
    <t>3.46</t>
  </si>
  <si>
    <t>Has comparative information been disclosed in respect of the previous period for all amounts reported in the financial statements, except where an IPSAS permits or requires otherwise?</t>
  </si>
  <si>
    <r>
      <t xml:space="preserve">The governing body, together with the chief executive and senior management group has the authority and responsibility to plan and control the activities of the entity, to manage the resources of the entity and for the overall achievement of entity objectives. Therefore, key management personnel will include the chief executive and senior management group of the reporting entity. In some jurisdictions, civil servants will not have sufficient authority and responsibility to qualify as key management personnel (as defined by IPSAS 20 </t>
    </r>
    <r>
      <rPr>
        <i/>
        <sz val="12"/>
        <rFont val="Arial"/>
        <family val="2"/>
      </rPr>
      <t>Related Party Disclosures</t>
    </r>
    <r>
      <rPr>
        <sz val="12"/>
        <rFont val="Arial"/>
        <family val="2"/>
      </rPr>
      <t>) of the whole-of-government reporting entity. In these cases, key management personnel will consist only of those elected members of the governing body who have the greatest responsibility for the government, often these persons are referred to as “Cabinet Ministers”.
The senior management group of an economic entity may comprise individuals from both the controlling entity and other entities that collectively make up the economic entity.</t>
    </r>
  </si>
  <si>
    <t>(i) has the opening balance of accumulated surpluses or deficits for the earliest period presented for which such fair value was disclosed publicly been adjusted?</t>
  </si>
  <si>
    <t>Has comparative information been restated?</t>
  </si>
  <si>
    <t>The amount at which a liability is recognized in the statement of financial position.</t>
  </si>
  <si>
    <t>Has segment information been prepared in conformity with the accounting policies adopted for preparing and presenting the financial statements of the consolidated group or entity?</t>
  </si>
  <si>
    <t xml:space="preserve">Have the entity's separate segments been identified in accordance with IPSAS 18.9? </t>
  </si>
  <si>
    <t>Has the information about those segments been presented as required by IPSAS 18.51 to 18.75?</t>
  </si>
  <si>
    <t xml:space="preserve">Have investment properties been initially measured at cost? </t>
  </si>
  <si>
    <t>Have transaction costs been included in the initial measurement?</t>
  </si>
  <si>
    <t>Has the adopted policy been applied to all investment properties?</t>
  </si>
  <si>
    <t>Have investment properties where owner-occupation has begun been transferred to owner-occupied properties?</t>
  </si>
  <si>
    <t>(e) investments accounted for using the equity method?</t>
  </si>
  <si>
    <t>(f) inventories?</t>
  </si>
  <si>
    <t>(g) recoverables from non-exchange transactions (taxes and transfers)?</t>
  </si>
  <si>
    <t>(h) receivables from exchange transactions?</t>
  </si>
  <si>
    <t>(i) cash and cash equivalents?</t>
  </si>
  <si>
    <t>(j) taxes and transfers payable?</t>
  </si>
  <si>
    <t>(k) payables under exchange transactions?</t>
  </si>
  <si>
    <t>(l) provisions?</t>
  </si>
  <si>
    <t>(n) minority interest presented within net assets/equity?</t>
  </si>
  <si>
    <t>(o) net assets/equity attributable to owners of the controlling entity?</t>
  </si>
  <si>
    <t>Have additional line items, headings and sub-totals been presented on the face of the statement of financial position where such presentation is relevant to an understanding of the entity’s financial position?</t>
  </si>
  <si>
    <t>Where the entity has share capital, in addition to the disclosures in IPSAS 1.95, have the following been disclosed, either on the face of the statement of financial position or in the notes:</t>
  </si>
  <si>
    <t>16.IN 9</t>
  </si>
  <si>
    <t xml:space="preserve">Has the initial cost of a property interest held under a lease and classified as an investment property been recognized at the lower of the fair value of the property and the present value of the minimum lease payments? </t>
  </si>
  <si>
    <t xml:space="preserve">Note: this treatment of the asset and liability is in accordance with the treatment prescribed for a finance lease by IPSAS 13.28. </t>
  </si>
  <si>
    <t>Controlled entity</t>
  </si>
  <si>
    <t>Controlling entity</t>
  </si>
  <si>
    <t>Cost method</t>
  </si>
  <si>
    <t>(a) distribution at no charge or for a nominal charge?</t>
  </si>
  <si>
    <t>(a) the name of the reporting entity or other means of identification, and any change in that information from the preceding reporting date?</t>
  </si>
  <si>
    <t>Except to the extent that it is impracticable to determine either the period-specific effects or the cumulative effect of errors, have material prior period errors been corrected retrospectively in the first set of financial statements authorized for issue after their discovery, by: 
    (a) restating the comparative amounts for prior period(s) 
          presented in which the error occurred; or 
    (b) where the error occurred before the earliest prior period 
          presented, restating the opening balances of assets, liabilities 
          and net assets/equity for the earliest prior period presented?</t>
  </si>
  <si>
    <t>Where material prior period errors have been corrected retrospectively (IPSAS 3.47), has the following been disclosed:</t>
  </si>
  <si>
    <t>Note (1): a change from one basis of accounting to another basis of accounting, or a change in the accounting treatment, recognition or measurement of a transaction or event within a basis of accounting, is a change in accounting policy. The application of an accounting policy for transactions, other events or conditions that differ in substance from those previously occurring, or did not occur previously or were immaterial is not a change in accounting policy.</t>
  </si>
  <si>
    <t>3.47 (a) - (b)
3.48</t>
  </si>
  <si>
    <t>3.19
3.20
3.21 (a) - (b)</t>
  </si>
  <si>
    <t>Where it is impracticable to determine the period-specific effects of changing an accounting policy on comparative information for one or more prior periods presented:</t>
  </si>
  <si>
    <t>A3.18</t>
  </si>
  <si>
    <t>(a) the fact that the financial statements are not prepared on a going concern basis?</t>
  </si>
  <si>
    <t xml:space="preserve">(b) the basis on which the financial statements have been prepared? </t>
  </si>
  <si>
    <t>(c) the reason why the entity is not considered to be a going concern?</t>
  </si>
  <si>
    <t>The estimated remaining period, from the commencement of the lease term, without limitation by the lease term, over which the economic benefits or service potential embodied in the asset are expected to be consumed by the entity.</t>
  </si>
  <si>
    <t>13.10</t>
  </si>
  <si>
    <t>Where an entity has borrowings which are guaranteed by the government, the determination of the lessee’s incremental borrowing rate of interest reflects the existence of any government guarantee and any related fees. This will normally lead to the use of a lower incremental borrowing rate of interest.</t>
  </si>
  <si>
    <t>12.47 (b)</t>
  </si>
  <si>
    <t>12.47 (c)</t>
  </si>
  <si>
    <t>12.47 (d)</t>
  </si>
  <si>
    <t>12.47 (e)</t>
  </si>
  <si>
    <t>(c) the carrying amount of inventories carried at fair value less costs to sell?</t>
  </si>
  <si>
    <t>(d) the amount of inventories recognized as an expense during the period?</t>
  </si>
  <si>
    <t xml:space="preserve">Has the following been disclosed on the face of the statement of changes in net assets/equity: </t>
  </si>
  <si>
    <t>(a) the surplus or deficit for the period?</t>
  </si>
  <si>
    <t>16.86 (c)
16.18</t>
  </si>
  <si>
    <t>16.86 (a)</t>
  </si>
  <si>
    <t>16.86 (b)</t>
  </si>
  <si>
    <t>16.86 (d)</t>
  </si>
  <si>
    <t>16.86 (e)</t>
  </si>
  <si>
    <t>16.86 (f) (i)</t>
  </si>
  <si>
    <t>16.86 (f) (ii)</t>
  </si>
  <si>
    <t>16.86 (f) (iii)</t>
  </si>
  <si>
    <t>16.86 (g)</t>
  </si>
  <si>
    <t>16.86 (h)</t>
  </si>
  <si>
    <t>16.87 (a)</t>
  </si>
  <si>
    <t>16.87 (b)</t>
  </si>
  <si>
    <t>16.87 (c)</t>
  </si>
  <si>
    <t>16.87 (d)</t>
  </si>
  <si>
    <t>16.87 (e)</t>
  </si>
  <si>
    <t>16.87 (f)</t>
  </si>
  <si>
    <t>16.87 (g)</t>
  </si>
  <si>
    <t>16.77</t>
  </si>
  <si>
    <t>Provisions</t>
  </si>
  <si>
    <t>21.73 (a)</t>
  </si>
  <si>
    <t>21.73 (b)</t>
  </si>
  <si>
    <t>19.110</t>
  </si>
  <si>
    <t>19.97 (a)</t>
  </si>
  <si>
    <t>19.97 (b)</t>
  </si>
  <si>
    <t>19.97 (c)</t>
  </si>
  <si>
    <t>19.97 (d)</t>
  </si>
  <si>
    <t>19.97 (e)</t>
  </si>
  <si>
    <t>The accounting policies adopted for preparing and presenting the financial statements of the consolidated group or entity as well as those accounting policies that relate specifically to segment reporting.</t>
  </si>
  <si>
    <r>
      <t xml:space="preserve">Have cash flows from operating activities been reported using </t>
    </r>
    <r>
      <rPr>
        <b/>
        <sz val="12"/>
        <rFont val="Arial"/>
        <family val="2"/>
      </rPr>
      <t>either</t>
    </r>
    <r>
      <rPr>
        <sz val="12"/>
        <rFont val="Arial"/>
        <family val="2"/>
      </rPr>
      <t xml:space="preserve">:
    (a) the direct method; </t>
    </r>
    <r>
      <rPr>
        <b/>
        <sz val="12"/>
        <rFont val="Arial"/>
        <family val="2"/>
      </rPr>
      <t>or</t>
    </r>
    <r>
      <rPr>
        <sz val="12"/>
        <rFont val="Arial"/>
        <family val="2"/>
      </rPr>
      <t xml:space="preserve">
    (b) the indirect method?</t>
    </r>
  </si>
  <si>
    <t>Have cash flows arising from the following operating, investing or financing activities been reported on a net basis:</t>
  </si>
  <si>
    <t>(a) cash receipts collected and payments made on behalf of customers, taxpayers or beneficiaries where the cash flows reflect the activities of the other party rather than those of the entity?</t>
  </si>
  <si>
    <t>(b) cash receipts and payments for items in which the turnover is quick, the amounts are large, and the maturities are short?</t>
  </si>
  <si>
    <t>Have cash flows arising from each of the following activities of a public financial institution been reported on a net basis:</t>
  </si>
  <si>
    <t>Information to be Presented either on the Face of the Statement of Financial Performance or in the Notes</t>
  </si>
  <si>
    <t>Presentation of a Cash Flow Statement</t>
  </si>
  <si>
    <t>1.27</t>
  </si>
  <si>
    <t>(b) the accounting policies and methods adopted, including the criteria for recognition and the basis of measurement applied?</t>
  </si>
  <si>
    <t>15.63 (a) - (b)</t>
  </si>
  <si>
    <t>Net realizable value</t>
  </si>
  <si>
    <t>19.100</t>
  </si>
  <si>
    <t>28.3 (a)</t>
  </si>
  <si>
    <t>28.3 (b)</t>
  </si>
  <si>
    <t>28.3 (c)</t>
  </si>
  <si>
    <t>28.3 (d)</t>
  </si>
  <si>
    <t>28.3 (e)</t>
  </si>
  <si>
    <t>C13</t>
  </si>
  <si>
    <t>C13.1</t>
  </si>
  <si>
    <t>C13.2</t>
  </si>
  <si>
    <t>C13.3</t>
  </si>
  <si>
    <t>C13.4</t>
  </si>
  <si>
    <t>C13.5</t>
  </si>
  <si>
    <t>C13.6</t>
  </si>
  <si>
    <t>C13.7</t>
  </si>
  <si>
    <t>C13.8</t>
  </si>
  <si>
    <t>C13.9</t>
  </si>
  <si>
    <t>C13.10</t>
  </si>
  <si>
    <t>C13.11</t>
  </si>
  <si>
    <t>C13.12</t>
  </si>
  <si>
    <t>C13.13</t>
  </si>
  <si>
    <t>C13.14</t>
  </si>
  <si>
    <t>C9.12</t>
  </si>
  <si>
    <t>C9.13</t>
  </si>
  <si>
    <t>C9.14</t>
  </si>
  <si>
    <t>C9.15</t>
  </si>
  <si>
    <t>C9.16</t>
  </si>
  <si>
    <t>C9.17</t>
  </si>
  <si>
    <t>C6.5</t>
  </si>
  <si>
    <t>28.9</t>
  </si>
  <si>
    <t>Liabilities and Net Assets/Equity</t>
  </si>
  <si>
    <t>Settlement Options</t>
  </si>
  <si>
    <t>28.31</t>
  </si>
  <si>
    <t>Compound Financial Instruments</t>
  </si>
  <si>
    <t>28.33</t>
  </si>
  <si>
    <t>(f) the amount of any reversal of any write-down that is recognized in the statement of financial performance in the period in accordance with IPSAS 12.44 (see C11.10)?</t>
  </si>
  <si>
    <t>(g) the circumstances or events that led to the reversal of a write-down of inventories in accordance with IPSAS 12.44 (see C11.10)?</t>
  </si>
  <si>
    <t>Where the information required by IPSAS 21.72 (see C10.16) has not been disclosed, has the following information for the aggregate of impairment losses and aggregate reversals of impairment losses recognized during the period been disclosed:</t>
  </si>
  <si>
    <t>C8.5</t>
  </si>
  <si>
    <t>C8.18</t>
  </si>
  <si>
    <t>C8.19</t>
  </si>
  <si>
    <t>C8.20</t>
  </si>
  <si>
    <t>C8.21</t>
  </si>
  <si>
    <t>C8.22</t>
  </si>
  <si>
    <t>C8.23</t>
  </si>
  <si>
    <t>C8.24</t>
  </si>
  <si>
    <t>C8.25</t>
  </si>
  <si>
    <t>C8.26</t>
  </si>
  <si>
    <t>C8.27</t>
  </si>
  <si>
    <t>C8.28</t>
  </si>
  <si>
    <t>C8.29</t>
  </si>
  <si>
    <t>C8.30</t>
  </si>
  <si>
    <t>C8.31</t>
  </si>
  <si>
    <t>C8.32</t>
  </si>
  <si>
    <t>The harvested product of the entity’s biological assets.</t>
  </si>
  <si>
    <t>A living animal or plant.</t>
  </si>
  <si>
    <t>Incremental costs directly attributable to the disposal of an asset, excluding finance costs and income taxes. Disposal may occur through sale or through distribution at no charge or for a nominal charge.</t>
  </si>
  <si>
    <t>The processes of growth, degeneration, production, and procreation that cause qualitative or quantitative changes in a biological asset. Biological transformation results in the following types of outcomes:
    (a) asset changes through 
        (i) growth (an increase in quantity or improvement in quality of an 
        animal or plant), 
        (ii) degeneration (a decrease in the quantity or deterioration in quality 
        of an animal or plant), or 
        (iii) procreation (creation of additional living animals or plants); or
    (b) production of agricultural produce such as latex, tea leaf, wool, and 
    milk.</t>
  </si>
  <si>
    <t>27.9, 27.11</t>
  </si>
  <si>
    <t xml:space="preserve">Agricultural activity </t>
  </si>
  <si>
    <t xml:space="preserve">Agricultural activity covers a diverse range of activities; for example, raising livestock, forestry, annual or perennial cropping, cultivating orchards and plantations, floriculture, and aquaculture (including fish farming). Certain common features exist within this diversity:
</t>
  </si>
  <si>
    <r>
      <t xml:space="preserve">(a) </t>
    </r>
    <r>
      <rPr>
        <i/>
        <sz val="12"/>
        <rFont val="Arial"/>
        <family val="2"/>
      </rPr>
      <t>Capability to change</t>
    </r>
    <r>
      <rPr>
        <sz val="12"/>
        <rFont val="Arial"/>
        <family val="2"/>
      </rPr>
      <t xml:space="preserve"> - living animals and plants are capable of biological transformation;
(b) </t>
    </r>
    <r>
      <rPr>
        <i/>
        <sz val="12"/>
        <rFont val="Arial"/>
        <family val="2"/>
      </rPr>
      <t>Management of change</t>
    </r>
    <r>
      <rPr>
        <sz val="12"/>
        <rFont val="Arial"/>
        <family val="2"/>
      </rPr>
      <t xml:space="preserve"> - management facilitates biological transformation by enhancing, or at least stabilizing, conditions necessary for the process to take place (for example, nutrient levels, moisture, temperature, fertility, and light). Such management distinguishes agricultural activity from other activities. For example, harvesting from unmanaged sources (such as ocean
fishing and deforestation) is not agricultural activity; and
(c) </t>
    </r>
    <r>
      <rPr>
        <i/>
        <sz val="12"/>
        <rFont val="Arial"/>
        <family val="2"/>
      </rPr>
      <t>Measurement of change</t>
    </r>
    <r>
      <rPr>
        <sz val="12"/>
        <rFont val="Arial"/>
        <family val="2"/>
      </rPr>
      <t xml:space="preserve"> - the change in quality (for example, genetic merit, density, ripeness, fat cover, protein content, and fiber strength) or quantity  (for example, progeny, weight, cubic meters, fiber length or diameter, and number of buds) brought about by biological transformation or harvest is measured and monitored as a routine management function.</t>
    </r>
  </si>
  <si>
    <t>(b) where all or a portion of a loss recognized directly in net assets/equity is not expected to be recovered in one or more future periods, has the amount that is not expected to be recovered been reclassified from net assets/equity into surplus or deficit?</t>
  </si>
  <si>
    <t>(a) except where (b) applies or (c) is adopted, have the associated gains and losses that were recognized directly in net assets/equity in accordance with IPSAS 29.106 been reclassified into surplus or deficit in the same period or periods during which the asset acquired or liability assumed affects surplus or deficit (such as in the periods that depreciation or inventories are recognized as an expense)?</t>
  </si>
  <si>
    <t>(c) except where (a) is adopted, have the associated gains and losses that were recognized directly in net assets/equity in accordance with IPSAS 29.106 been removed, and included in the initial cost or other carrying amount of the asset or liability?</t>
  </si>
  <si>
    <t>Note: either (a) or (c) should be adopted as the entity's accounting policy, and it should be applied consistently to all hedges.</t>
  </si>
  <si>
    <r>
      <t>For cash flow hedges other than those covered by IPSAS 29.108 and 29.109, have</t>
    </r>
    <r>
      <rPr>
        <b/>
        <i/>
        <sz val="12"/>
        <rFont val="Arial"/>
        <family val="2"/>
      </rPr>
      <t xml:space="preserve"> </t>
    </r>
    <r>
      <rPr>
        <sz val="12"/>
        <rFont val="Arial"/>
        <family val="2"/>
      </rPr>
      <t>amounts that had been recognized directly in net assets/equity been recognized in surplus or deficit in the same period or periods during which the hedged forecast cash flows affects surplus or deficit (e.g. when a forecast sale occurs)?</t>
    </r>
  </si>
  <si>
    <t>Note: a forecast transaction that is no longer highly probable may still be expected to occur.</t>
  </si>
  <si>
    <r>
      <t xml:space="preserve">(a) the hedging instrument expires or is sold, terminated or exercised </t>
    </r>
    <r>
      <rPr>
        <sz val="12"/>
        <rFont val="Arial"/>
        <family val="2"/>
      </rPr>
      <t>?</t>
    </r>
  </si>
  <si>
    <t>(b) the hedge no longer meets the criteria for hedge accounting in IPSAS 29.98?</t>
  </si>
  <si>
    <t>(c) the forecast transaction is no longer expected to occur?</t>
  </si>
  <si>
    <t xml:space="preserve">(d) the designation is revoked? </t>
  </si>
  <si>
    <t>Where the hedging instrument expires or is sold, terminated or exercised, or no longer meets the criteria for hedge accounting in IPSAS 29.98, has the cumulative gain or loss on the hedging instrument that remains recognized directly in net assets/equity from the period when the hedge was effective, been separately recognized in net assets/equity until the forecast transaction occurs?</t>
  </si>
  <si>
    <t>Where the forecast transaction is no longer expected to occur, has any related cumulative gain or loss on the hedging instrument that has been recognized directly in net assets/equity from the period when the hedge was effective, been recognized in surplus or deficit?</t>
  </si>
  <si>
    <t>Where the designation is revoked, and for hedges of a forecast transaction, has the cumulative gain or loss on the hedging instrument that remains recognized directly in net assets/equity from the period when the hedge was effective, been separately recognized in net assets/equity until the forecast transaction occurs or is no longer expected to occur?  If the transaction is no longer expected to occur, the cumulative gain or loss that had been recognized directly in net assets/equity shall be recognized in surplus or deficit?</t>
  </si>
  <si>
    <t>Where the designation is revoked, and the transaction is no longer expected to occur, has the cumulative gain or loss that had been recognized directly in net assets/equity been recognized in surplus or deficit?</t>
  </si>
  <si>
    <t>29.112 (a)
29.112 (b)</t>
  </si>
  <si>
    <t xml:space="preserve">Has the portion of the gain or loss on the hedging instrument that is determined to be an effective hedge (see IPSAS 29.98) been recognized directly in net assets/equity through the statement of changes in net assets/equity (see IPSAS 1)? </t>
  </si>
  <si>
    <t>Has the ineffective portion been recognized in surplus or deficit?</t>
  </si>
  <si>
    <t>Note: hedges of a net investment in a foreign operation include hedges of a monetary item that is accounted for as part of the net investment (see IPSAS 4.)</t>
  </si>
  <si>
    <t>Note (2): a financial asset may be reclassified out of the fair value through surplus or deficit category where it is no longer held for the purpose of selling or repurchasing it in the near term (notwithstanding that the financial asset may have been acquired or incurred principally for the purpose of selling or repurchasing it in the near term).</t>
  </si>
  <si>
    <t>Note (1): a derivative should not be reclassified out of the fair value through surplus or deficit category while it is held or issued, nor should any financial instrument be reclassified out of the fair value through surplus or deficit category where upon initial recognition it was designated as at fair value through surplus or deficit.</t>
  </si>
  <si>
    <t>29.53 (a)
29.53 (b)</t>
  </si>
  <si>
    <t>Where, as a result of a change in intention or ability or in the rare circumstance that a reliable measure of fair value is no longer available (see IPSAS 29.48 (c) and 29.49) or because the “two preceding financial years” referred to in IPSAS 29.10 have passed, it becomes appropriate to carry a financial asset or financial liability at cost or amortized cost rather than at fair value, has the the fair value carrying amount of the financial asset or the financial liability on that date been recognized as its new cost or amortized cost, as applicable?</t>
  </si>
  <si>
    <t xml:space="preserve">(a) has the gain or loss on that asset recognized directly in net assets/equity in accordance with IPSAS 29.64 (b), been amortized to surplus or deficit over the remaining life of the held-to-maturity investment using the effective interest method? </t>
  </si>
  <si>
    <t xml:space="preserve">(b) has any difference between the new amortized cost and the maturity amount been amortized over the remaining life of the financial asset using the effective interest method (similar to the amortization of a premium and a discount)? </t>
  </si>
  <si>
    <t>(c) where the financial asset is subsequently impaired, has any gain or loss that has been recognized directly in net assets/equity been recognized in surplus or deficit in accordance with IPSAS 29.76?</t>
  </si>
  <si>
    <t>Where the financial asset does not have a fixed maturity:</t>
  </si>
  <si>
    <t>Where the financial asset has a fixed maturity:</t>
  </si>
  <si>
    <t>(b) where the financial asset has been subsequently impaired, has any previous gain or loss that has been recognized directly in net assets/equity been recognized in surplus or deficit in accordance with IPSAS 29.76?</t>
  </si>
  <si>
    <t xml:space="preserve">Where available-for-sale financial assets have been derecognized, has the cumulative gain or loss previously recognized in net assets/equity been recognized in surplus or deficit? </t>
  </si>
  <si>
    <t xml:space="preserve">Has interest calculated using the effective interest method (see IPSAS 29.10) been recognized in surplus or deficit (see IPSAS 9)? </t>
  </si>
  <si>
    <t>Have dividends or similar distributions on an available-for-sale equity instruments been recognized in surplus or deficit when the entity’s right to receive payment is established (see IPSAS 9)?</t>
  </si>
  <si>
    <t>Except for impairment losses (see IPSAS 29.76 to 29.79) and foreign exchange gains and losses, have gains or losses on available-for-sale financial assets been recognized directly in net assets/equity through the statement of changes in net assets/equity (see IPSAS 1)?</t>
  </si>
  <si>
    <t>Where financial assets and financial liabilities that are carried at amortized cost (see IPSAS 29.48 and 29.49) have been derecognized or impaired, have gains or losses been recognized is in surplus or deficit?</t>
  </si>
  <si>
    <t>Note: for financial assets or financial liabilities that are hedged items, accounting for gains or losses should follow IPSAS 29.99 to 29.113.</t>
  </si>
  <si>
    <t>Where financial assets carried at fair value are recognized (other than impairment losses) using settlement date accounting, has any change in the fair value of the asset to be received during the period between the trade date and the settlement date been recognized in surplus or deficit or net assets/equity, as appropriate in accordance with IPSAS 29.64?</t>
  </si>
  <si>
    <t>Applying a requirement is impracticable where the entity cannot apply it after making every reasonable effort to do so. For a particular prior period, it is impracticable to apply a change in an accounting policy retrospectively or to make a retrospective restatement to correct an error if:
    (a) the effects of the retrospective application or retrospective 
    restatement are not determinable;
    (b) the retrospective application or retrospective restatement requires 
    assumptions about what management’s intent would have been in that 
    period; or
    (c) the retrospective application or retrospective restatement requires 
    significant estimates of amounts and it is impossible to distinguish 
    objectively information about those estimates that:
        (i) provides evidence of circumstances that existed on the date(s) as 
        at which those amounts are to be recognized, measured or disclosed; 
        and
        (ii) would have been available when the financial statements for that 
        prior period were authorized for issue from other information.</t>
  </si>
  <si>
    <t>The increase during a period in the present value of a defined benefit obligation that arises because the benefits are one period closer to settlement.</t>
  </si>
  <si>
    <t>The discount rate that, at the inception of the lease, causes the aggregate present value of:
    (a) the minimum lease payments; and
    (b) the unguaranteed residual value 
to be equal to the sum of 
    (i) the fair value of the leased asset and 
    (ii) any initial direct costs of the lessor.</t>
  </si>
  <si>
    <r>
      <t xml:space="preserve">Property (land or a building - or part of a building - or both) held to earn rentals or for capital appreciation or both, rather than for:
    (a) use in the production or supply of goods or services or for 
    administrative purposes; or
    (b) sale in the ordinary course of operations.
</t>
    </r>
    <r>
      <rPr>
        <i/>
        <sz val="12"/>
        <color indexed="12"/>
        <rFont val="Arial"/>
        <family val="2"/>
      </rPr>
      <t>[For further explanation of "investment property", please refer to "Commentary on key terms".]</t>
    </r>
  </si>
  <si>
    <t>An obligation that derives from:
    (a) a contract (through its explicit or implicit terms);
    (b) legislation; or
    (c) other operation of law.</t>
  </si>
  <si>
    <t>The risk that an entity will encounter difficulty in meeting obligations associated with financial liabilities that are settled by delivering cash or another financial asset.</t>
  </si>
  <si>
    <t>Composite social security programs are established by legislation, and
    (a) operate as multi-employer plans to provide post-employment 
    benefits; as well as to
    (b) provide benefits that are not consideration in exchange for service 
    rendered by employees.</t>
  </si>
  <si>
    <r>
      <t xml:space="preserve">An obligation that derives from an entity’s actions where:
    (a) by an established pattern of past practice, published policies or a 
    sufficiently specific current statement, the entity has indicated to other 
    parties that it will accept certain responsibilities; </t>
    </r>
    <r>
      <rPr>
        <b/>
        <sz val="12"/>
        <rFont val="Arial"/>
        <family val="2"/>
      </rPr>
      <t>and</t>
    </r>
    <r>
      <rPr>
        <sz val="12"/>
        <rFont val="Arial"/>
        <family val="2"/>
      </rPr>
      <t xml:space="preserve">
    (b) as a result, the entity has created a valid expectation on the part of 
    those other parties that it will discharge those responsibilities.</t>
    </r>
  </si>
  <si>
    <r>
      <t xml:space="preserve">A market in which all the following conditions exist:
    (a) the items traded within the market are homogeneous;
    (b) willing buyers and sellers can normally be found at any time; </t>
    </r>
    <r>
      <rPr>
        <b/>
        <sz val="12"/>
        <rFont val="Arial"/>
        <family val="2"/>
      </rPr>
      <t>and</t>
    </r>
    <r>
      <rPr>
        <sz val="12"/>
        <rFont val="Arial"/>
        <family val="2"/>
      </rPr>
      <t xml:space="preserve">
    (c) prices are available to the public.</t>
    </r>
  </si>
  <si>
    <t>A contingent obligation is: 
    (a) a possible obligation that arises from past events and whose 
    existence will be confirmed only by the occurrence or non-occurrence of 
    one or more uncertain future events not wholly within the control of the 
    entity; or
    (b) a present obligation that arises from past events but is not 
    recognized because:
        (i) it is not probable that an outflow of resources embodying 
        economic benefits or service potential will be required to settle the 
        obligation; or
        (ii) the amount of the obligation cannot be measured with sufficient 
        reliability.</t>
  </si>
  <si>
    <t>Future economic benefits or service potential that has been contributed to the entity by parties external to the entity, other than those that result in liabilities of the entity, that establish a financial interest in the net assets/equity of the entity, which:
    (a) conveys entitlement both to distributions of future economic benefits 
    or service potential by the entity during its life, such distributions being 
    at the discretion of the owners or their representatives, and to 
    distributions of any excess of assets over liabilities in the event of the 
    entity being wound up; and/or
    (b) can be sold, exchanged, transferred or redeemed.</t>
  </si>
  <si>
    <t>The increase in the present value of the defined benefit obligation resulting from employee service in the current period.</t>
  </si>
  <si>
    <t>(b) has a financial liability for the consideration received been recognized?</t>
  </si>
  <si>
    <t xml:space="preserve">(a) has the transferred asset continued to be recognized in its entirety? </t>
  </si>
  <si>
    <t>Where a transfer does not result in derecognition (because the entity has retained substantially all the risks and rewards of ownership of the transferred asset):</t>
  </si>
  <si>
    <t>(a) where the continuing involvement takes the form of guaranteeing the transferred asset, the lower of:
    (i) the amount of the asset; and
    (ii) the maximum amount of the consideration received that the entity could be required to repay (“the guarantee amount”)?</t>
  </si>
  <si>
    <t xml:space="preserve">(b) where the continuing involvement takes the form of a written or purchased option (or both) on the transferred asset, the amount of the transferred asset that the entity may repurchase, or where the continuing involvement is a written put option on an asset that is measured at fair value, the lower of the fair value of the transferred asset and the option exercise price? </t>
  </si>
  <si>
    <t>Note: a cash-settled option or similar provision on the transferred asset should be measured in the same way as non-cash settled options.</t>
  </si>
  <si>
    <t>Where the entity neither transfers nor retains substantially all the risks and rewards of ownership of a transferred asset, and retains control of the transferred asset, has the transferred asset continued to be recognized to the extent of its continuing involvement (i.e. its exposure to changes in the value of the transferred asset), as follows:</t>
  </si>
  <si>
    <t xml:space="preserve">(c) has an associated liability also been recognized? </t>
  </si>
  <si>
    <t>(d) where the transferred asset is measured at amortized cost, is the net carrying amount of the transferred asset and the associated liability the amortized cost of the rights and obligations retained by the entity?</t>
  </si>
  <si>
    <t>(e) where the transferred asset is measured at fair value, is the net carrying amount of the transferred asset and the associated liability equal to the fair value of the rights and obligations retained by the entity when measured on a stand-alone basis?</t>
  </si>
  <si>
    <t>Has revenue arising on the transferred asset continued to be recognized to the extent of its continuing involvement, and expense incurred on the associated liability recognized?</t>
  </si>
  <si>
    <t>Have recognized changes in the fair value of the transferred asset and the associated liability been accounted for consistently with each other in accordance with IPSAS 29.64?</t>
  </si>
  <si>
    <t>Note: the recognized changes in the fair value of the transferred asset and the associated liability should not be offset.</t>
  </si>
  <si>
    <t>(a) has the previous carrying amount of the financial asset been allocated between the part that continues to be recognized under continuing involvement, and the part no longer recognized on the basis of the relative fair values of those parts on the date of the transfer?</t>
  </si>
  <si>
    <t>Where the entity’s continuing involvement is in only a part of a financial asset:</t>
  </si>
  <si>
    <t>(c) has the cumulative gain or loss that had been recognized in net assets/equity been allocated between the part that continues to be recognized and the part that is no longer recognized, based on the relative fair values of those parts?</t>
  </si>
  <si>
    <t>(b) has the difference between 
    (i) the carrying amount allocated to the part that is no longer recognized and
    (ii) the sum of (A) the consideration received for the part no longer recognized and (B) any cumulative gain or loss allocated to it 
    that had been recognized directly in net assets/equity (see IPSAS 29.64 (b))
been recognized in surplus or deficit?</t>
  </si>
  <si>
    <t>Note: an example of such continuing involvement is where the entity retains an option to repurchase part of a transferred asset, or retains a residual interest that does not result in the retention of substantially all the risks and rewards of ownership and the entity retains control.</t>
  </si>
  <si>
    <t xml:space="preserve">Where a transferred asset continues to be recognized, has the asset and the associated liability been grossed up (i.e. not offset)? </t>
  </si>
  <si>
    <t>29.38
28.47</t>
  </si>
  <si>
    <t xml:space="preserve">Has revenue arising from the transferred asset and expense incurred on the associated liability been grossed up (i.e. not offset)? </t>
  </si>
  <si>
    <t>Have regular way purchases or sales of financial assets been recognized and derecognized, as applicable, using either trade date accounting or settlement date accounting?</t>
  </si>
  <si>
    <t xml:space="preserve">Where a financial liability (or a part of a financial liability) has been extinguished (i.e. the obligation specified in the contract has been discharged, waived, cancelled or has expired), has it been removed from the statement of financial position? </t>
  </si>
  <si>
    <t>Where an agreement has resulted in an exchange between an existing borrower and lender of debt instruments with substantially different terms, has this been accounted for as an extinguishment of the original financial liability and the recognition of a new financial liability?</t>
  </si>
  <si>
    <t>Has a  substantial modification of the terms of an existing financial liability or a part of it (whether or not attributable to the financial difficulty of the debtor) been accounted for as an extinguishment of the original financial liability and the recognition of a new financial liability?</t>
  </si>
  <si>
    <t>Where the entity has a financial liability that is extinguished or transferred to another party, has the difference between the carrying amount of a financial liability (or part of a financial liability), including any non-cash assets transferred or liabilities assumed, been recognized in surplus or deficit?</t>
  </si>
  <si>
    <t>Note: where an obligation is waived by the lender or assumed by a third party as part of a non-exchange transaction, IPSAS 23 applies.</t>
  </si>
  <si>
    <t>Have financial assets and financial liabilities been measured on initial recognition at fair value plus, in the case of financial assets or financial liabilities not at fair value through surplus or deficit, transaction costs that are directly attributable to the acquisition or issue of the financial assets or liabilities?</t>
  </si>
  <si>
    <t>Have loans and receivables been subsequently measured at amortized cost using the effective interest method?</t>
  </si>
  <si>
    <t>Have held-to-maturity investments been subsequently measured at amortized cost using the effective interest method?</t>
  </si>
  <si>
    <t>Have investments in equity instruments that do not have a quoted market price in an active market and whose fair value cannot be reliably measured, and derivatives that are linked to and must be settled by delivery of such unquoted equity instruments, been subsequently measured at cost?</t>
  </si>
  <si>
    <t>C5.5</t>
  </si>
  <si>
    <t>C5.6</t>
  </si>
  <si>
    <t>C5.7</t>
  </si>
  <si>
    <t>C5.8</t>
  </si>
  <si>
    <t>C5.9</t>
  </si>
  <si>
    <t>C5.10</t>
  </si>
  <si>
    <t>C5.15</t>
  </si>
  <si>
    <t>C5.28</t>
  </si>
  <si>
    <t>C5.29</t>
  </si>
  <si>
    <t>C5.30</t>
  </si>
  <si>
    <t>C5.34</t>
  </si>
  <si>
    <t>C5.36</t>
  </si>
  <si>
    <t>C5.40</t>
  </si>
  <si>
    <t>C5.46</t>
  </si>
  <si>
    <t>C5.50</t>
  </si>
  <si>
    <t>(b) where amounts are translated into the currency of a non-hyperinflationary economy, presentation of comparative amounts as those that were current year amounts in the relevant prior year financial statements (i.e. no adjustments for subsequent changes in the price level or subsequent changes in exchange rates)?</t>
  </si>
  <si>
    <r>
      <t xml:space="preserve">Where the economy ceases to be hyperinflationary and the financial statements are no longer restated in accordance with IPSAS 10 </t>
    </r>
    <r>
      <rPr>
        <i/>
        <sz val="12"/>
        <rFont val="Arial"/>
        <family val="2"/>
      </rPr>
      <t>Financial Reporting in Hyperinflationary Economies</t>
    </r>
    <r>
      <rPr>
        <sz val="12"/>
        <rFont val="Arial"/>
        <family val="2"/>
      </rPr>
      <t>, have the amounts restated to the price level at the date the entity ceased restating its financial statements been used as the historical costs for translation into the presentation currency?</t>
    </r>
  </si>
  <si>
    <t>(b) net exchange differences classified as a separate component of net assets/equity?</t>
  </si>
  <si>
    <t>(c) a reconciliation of the amount of net exchange differences classified as a separate component of net assets/equity at the beginning and end of the period?</t>
  </si>
  <si>
    <t xml:space="preserve">Where the functional currency of the entity is the currency of a hyperinflationary economy, have the financial statements been stated in terms of the measuring unit current at the reporting date? </t>
  </si>
  <si>
    <t>Have the following items been disclosed on the face of the statement of financial performance as allocations of surplus or deficit for the period:</t>
  </si>
  <si>
    <r>
      <t xml:space="preserve">Note: IPSAS 1 </t>
    </r>
    <r>
      <rPr>
        <sz val="12"/>
        <color indexed="12"/>
        <rFont val="Arial"/>
        <family val="2"/>
      </rPr>
      <t>Presentation of Financial Statements</t>
    </r>
    <r>
      <rPr>
        <i/>
        <sz val="12"/>
        <color indexed="12"/>
        <rFont val="Arial"/>
        <family val="2"/>
      </rPr>
      <t xml:space="preserve"> no longer requires the presentation of the following line items from the face of the statement of financial performance:
    (a) surplus or deficit from operating activities;
    (b) surplus or deficit from ordinary activities; and
    (c) extraordinary items.</t>
    </r>
  </si>
  <si>
    <t>(a) the rendering of services?</t>
  </si>
  <si>
    <t>(b) the sale of goods?</t>
  </si>
  <si>
    <t>(c) interest?</t>
  </si>
  <si>
    <t>(d) royalties?</t>
  </si>
  <si>
    <t>Have all other  financial assets, including derivatives that are assets, been subsequently measured at their fair values, without any deduction for transaction costs incurred on sale or other disposal?</t>
  </si>
  <si>
    <t xml:space="preserve">29.48 </t>
  </si>
  <si>
    <r>
      <t>Note: financial assets that are designated as hedged items are subject to measurement under the hedge accounting requirements in IPSAS 29.99 to 29.113 (</t>
    </r>
    <r>
      <rPr>
        <b/>
        <i/>
        <sz val="12"/>
        <color indexed="12"/>
        <rFont val="Arial"/>
        <family val="2"/>
      </rPr>
      <t>C5.50 - C5.58)</t>
    </r>
    <r>
      <rPr>
        <i/>
        <sz val="12"/>
        <color indexed="12"/>
        <rFont val="Arial"/>
        <family val="2"/>
      </rPr>
      <t>. All financial assets except those measured at fair value through surplus or deficit are subject to review for impairment in accordance with IPSAS 29.67 to 29.79 (</t>
    </r>
    <r>
      <rPr>
        <b/>
        <i/>
        <sz val="12"/>
        <color indexed="12"/>
        <rFont val="Arial"/>
        <family val="2"/>
      </rPr>
      <t>C5.39 - C5.47)</t>
    </r>
    <r>
      <rPr>
        <i/>
        <sz val="12"/>
        <color indexed="12"/>
        <rFont val="Arial"/>
        <family val="2"/>
      </rPr>
      <t>.</t>
    </r>
  </si>
  <si>
    <t xml:space="preserve">Have financial liabilities at fair value through surplus or deficit, including derivatives that are liabilities (except for a derivative liability that is linked to and must be settled by delivery of an unquoted equity instrument), been subsequently measured at fair value </t>
  </si>
  <si>
    <t>Has a derivative liability that is linked to and must be settled by delivery of an unquoted equity instrument whose fair value cannot be reliably measured, been subsequently measured at cost?</t>
  </si>
  <si>
    <r>
      <t>Have financial liabilities that arise when a transfer of a financial asset does not qualify for derecognition or when the continuing involvement approach applies been subsequently measured in accordance with IPSAS 29.31 and 29.33 (</t>
    </r>
    <r>
      <rPr>
        <b/>
        <i/>
        <sz val="12"/>
        <rFont val="Arial"/>
        <family val="2"/>
      </rPr>
      <t>C5.16</t>
    </r>
    <r>
      <rPr>
        <sz val="12"/>
        <rFont val="Arial"/>
        <family val="2"/>
      </rPr>
      <t xml:space="preserve"> and </t>
    </r>
    <r>
      <rPr>
        <b/>
        <i/>
        <sz val="12"/>
        <rFont val="Arial"/>
        <family val="2"/>
      </rPr>
      <t>C5.18)</t>
    </r>
    <r>
      <rPr>
        <sz val="12"/>
        <rFont val="Arial"/>
        <family val="2"/>
      </rPr>
      <t>?</t>
    </r>
  </si>
  <si>
    <t>Have financial guarantee contractsissued by the entity been (except where IPSAS 29.49 (a) or 29.49 (b) applies) subsequently measured at the higher of: 
    (i) the amount determined in accordance with IPSAS 19 and
    (ii) the amount initially recognized (see IPSAS 29.45) less, where appropriate, cumulative amortization recognized in accordance with IPSAS 9?</t>
  </si>
  <si>
    <t>Have commitments issued by the entity to provide a loan at a below-market interest rate (except where IPSAS 29.49 (a) applies) been subsequently measured at the higher of: 
    (i) the amount determined in accordance with IPSAS 19 and
    (ii) the amount initially recognized (see IPSAS 29.45) less, where appropriate, cumulative amortization recognized in accordance with IPSAS 9?</t>
  </si>
  <si>
    <t>Have all other financial liabilities been subsequently measured at amortized cost using the effective interest method?</t>
  </si>
  <si>
    <t>Note: financial liabilities that are designated as hedged items are subject to the hedge accounting requirements in IPSAS 29.99 to 29.113 (C5.50 - C5.58).</t>
  </si>
  <si>
    <t>Fair Value Measurement Considerations</t>
  </si>
  <si>
    <t>Has the fair value of financial assets and financial liabilities been determined in accordance with IPSAS 29.AG101 to 29.AG115?</t>
  </si>
  <si>
    <t>29.50</t>
  </si>
  <si>
    <r>
      <t>Where, as a result of a change in intention or ability, it is no longer appropriate for an investment to be classified as held to maturity, has the investment been reclassified as available for sale and remeasured at fair value, with the difference between its carrying amount and fair value accounted for in accordance with IPSAS 29.64 (b) (</t>
    </r>
    <r>
      <rPr>
        <b/>
        <i/>
        <sz val="12"/>
        <rFont val="Arial"/>
        <family val="2"/>
      </rPr>
      <t>C5.36</t>
    </r>
    <r>
      <rPr>
        <sz val="12"/>
        <rFont val="Arial"/>
        <family val="2"/>
      </rPr>
      <t>(b))?</t>
    </r>
  </si>
  <si>
    <t xml:space="preserve">Where more than an insignificant amoun of held-to-maturity investments have been sold or reclassified, have any remaining held-to-maturity investments been reclassified as available for sale, and the difference between their carrying amount and fair value accounted for in accordance with IPSAS 29.64 (b)? </t>
  </si>
  <si>
    <t>Where a reliable measure for a financial asset or a financial liability becomes available for which such a measure was previously not available, and the asset or liability is required to be measured at fair value, has the asset or liability been remeasured at fair value, with the difference between its carrying amount and fair value accounted for in accordance with IPSAS 29.64?</t>
  </si>
  <si>
    <t>Have gains or losses on financial assets or financial liabilities classified as at fair value through surplus or deficit that are not part of a hedging relationship (see IPSAS 29.99 to 29.113) been recognized in surplus or deficit?</t>
  </si>
  <si>
    <t>29.21 (a) - (c)</t>
  </si>
  <si>
    <t>29.19 (b)
29.20 (a)</t>
  </si>
  <si>
    <t>29.19 (b)
29.20 (b)</t>
  </si>
  <si>
    <t>Have financial assets been derecognized and, where the assets have been transferred, have any rights and obligations created or retained in the transfer been separately recognized as assets or liabilities, where:</t>
  </si>
  <si>
    <t>Note (1): the conditions in IPSAS 29.21 are that: 
    (a) the entity has no obligation to pay amounts to the eventual recipients unless it collects equivalent amounts from the original 
    asset (short-term advances by the entity with the right of full recovery of the amount lent plus accrued interest at market rates do 
    not violate this condition);
    (b) the entity is prohibited by the terms of the transfer contract from selling or pledging the original asset other than as security to 
    the eventual recipients for the obligation to pay them cash flows; and
    (c) the entity has an obligation to remit any cash flows it collects on behalf of the eventual recipients without material delay, it is 
    not entitled to reinvest such cash flows, except for investments in cash or cash equivalents (as defined in IPSAS 2 Cash Flow 
    Statements) during the short settlement period from the collection date to the date of required remittance to the eventual 
    recipients, and interest earned on such investments is passed to the eventual recipients.</t>
  </si>
  <si>
    <t>Note (2): in accordance with IPSAS 29.22, in transferring a financial asset, the extent to which the entity retains the risks and rewards of ownership of the financial asset should be evaluated and where substantially all the risks and rewards are transferred, or where they are neither transferred or retained but it is determined that the entity has not retained control of the financial asset, the financial asset should be derecognized. 
However, where substantially all the risks and rewards are retained, or where they are neither transferred or retained but it is determined that the entity has retained control of the financial asset, the financial asset should continue to be recognized (in the case of neither transfer or retention of risks and rewards, to the extent of the entity's continuing involvement - see IPSAS 29.32).</t>
  </si>
  <si>
    <t>A contract that requires the issuer to make specified payments to reimburse the holder for a loss it incurs because a specified debtor fails to make payment when due in accordance with the original or modified terms of a debt instrument.</t>
  </si>
  <si>
    <t>The amount at which the financial asset or financial liability is measured at initial recognition minus principal repayments, plus or minus the cumulative amortization using the effective interest method of any difference between that initial amount and the maturity amount, and minus any reduction (directly or through the use of an allowance account) for impairment or uncollectibility.</t>
  </si>
  <si>
    <r>
      <t xml:space="preserve">A method of calculating the amortized cost of a financial asset or a financial liability (or group of financial assets or financial liabilities) and of allocating the interest revenue or interest expense over the relevant period. The effective interest rate is the rate that exactly discounts estimated future cash payments or receipts through the expected life of the financial instrument or, when appropriate, a shorter period to the net carrying amount of the financial asset or financial liability. When calculating the effective interest rate, an entity should estimate cash flows considering all contractual terms of the financial instrument (e.g. prepayment, call and similar options) but should not consider future credit losses. The calculation includes all fees and points paid or received between parties to the contract that are an integral part of the effective interest rate (see IPSAS 9 </t>
    </r>
    <r>
      <rPr>
        <i/>
        <sz val="12"/>
        <rFont val="Arial"/>
        <family val="2"/>
      </rPr>
      <t>Revenue from Exchange Transactions</t>
    </r>
    <r>
      <rPr>
        <sz val="12"/>
        <rFont val="Arial"/>
        <family val="2"/>
      </rPr>
      <t xml:space="preserve">), transaction costs, and all other premiums or discounts. 
</t>
    </r>
  </si>
  <si>
    <t>There is a presumption that the cash flows and the expected life of a group of similar financial instruments can be estimated reliably. However, in those rare cases when it is not possible to estimate reliably the cash flows or the expected life of a financial instrument (or group of financial instruments), the entity should use the contractual cash flows over the full contractual term of the financial instrument (or group of financial instruments).</t>
  </si>
  <si>
    <t>The removal of a previously recognized financial asset or financial liability from an entity’s statement of financial position.</t>
  </si>
  <si>
    <t>A purchase or sale of a financial asset under a contract whose terms require delivery of the asset within the time frame established generally by regulation or convention in the marketplace concerned.</t>
  </si>
  <si>
    <t>Incremental costs that are directly attributable to the acquisition, issue or disposal of a financial asset or financial liability (see IPSAS 29.AG26). An incremental cost is one that would not have been incurred if the entity had not acquired, issued or disposed of the financial instrument.</t>
  </si>
  <si>
    <t>A binding agreement for the exchange of a specified quantity of resources at a specified price on a specified future date or dates.</t>
  </si>
  <si>
    <t>An uncommitted but anticipated future transaction</t>
  </si>
  <si>
    <t>A designated derivative or (for a hedge of the risk of changes in foreign currency exchange rates only) a designated non-derivative financial asset or non-derivative financial liability whose fair value or cash flows are expected to offset changes in the fair value or cash flows of a designated hedged item.
(See IPSAS 29.81 to 29.86 and 29.AG127 to 29.AG130 for elaboratation on the definition of a hedging instrument.)</t>
  </si>
  <si>
    <t>(B) the amount reclassified from net assets/equity to surplus or deficit for the period?</t>
  </si>
  <si>
    <t>(vi) financial liabilities measured at amortized cost?</t>
  </si>
  <si>
    <t>(b) total interest revenue and total interest expense (calculated using the effective interest method) for financial assets or financial liabilities that are not at fair value through surplus or deficit?</t>
  </si>
  <si>
    <t>(c) fee revenue and expense (other than amounts included in determining the effective interest rate) arising from:</t>
  </si>
  <si>
    <t>(d) interest revenue on impaired financial assets accrued in accordance with IPSAS 29.AG126?</t>
  </si>
  <si>
    <t>30.24 (a) (i)</t>
  </si>
  <si>
    <t>30.24 (a) (ii)</t>
  </si>
  <si>
    <t>30.24 (a) (iii)</t>
  </si>
  <si>
    <t>30.24 (a) (iv)</t>
  </si>
  <si>
    <t>30.24 (a) (v)</t>
  </si>
  <si>
    <t>30.24 (b)</t>
  </si>
  <si>
    <t>30.24 (c) (i)</t>
  </si>
  <si>
    <t>30.24 (c) (ii)</t>
  </si>
  <si>
    <t>30.24 (d)</t>
  </si>
  <si>
    <t>30.24 (e)</t>
  </si>
  <si>
    <t>C6.16</t>
  </si>
  <si>
    <t>C6.17</t>
  </si>
  <si>
    <t>For each type of hedge described in IPSAS 30 (i.e. fair value hedges, cash flow hedges, and hedges of net investments in foreign operations), has the following been separately disclosed:</t>
  </si>
  <si>
    <t>(c) the amount that was recognised in net assets/equity during the period?</t>
  </si>
  <si>
    <t>(d) the amount that was reclassified from net assets/equity to surplus or deficit for the period, showing the amount included in each line item in the statement of financial performance?</t>
  </si>
  <si>
    <t>(e) the amount that was removed from net assets/equity during the period and included in the initial cost or other carrying amount of a non-financial asset or non-financial liability whose acquisition or incurrence was a hedged highly probable forecast transaction?</t>
  </si>
  <si>
    <t>Has the ineffectiveness recognised in surplus or deficit that arises from hedges of net investments in foreign operations been separately disclosed?</t>
  </si>
  <si>
    <t>C6.18</t>
  </si>
  <si>
    <t>C6.19</t>
  </si>
  <si>
    <t>C6.20</t>
  </si>
  <si>
    <t>C6.21</t>
  </si>
  <si>
    <t>30.26 (a)</t>
  </si>
  <si>
    <t>30.26 (b)</t>
  </si>
  <si>
    <t>30.26 (c)</t>
  </si>
  <si>
    <t>30.27 (a)</t>
  </si>
  <si>
    <t>30.27 (b)</t>
  </si>
  <si>
    <t>30.27 (c)</t>
  </si>
  <si>
    <t>30.27 (d)</t>
  </si>
  <si>
    <t>30.27 (e)</t>
  </si>
  <si>
    <t>30.28 (a) (i)</t>
  </si>
  <si>
    <t>30.28 (a) (ii)</t>
  </si>
  <si>
    <t>30.28 (b)</t>
  </si>
  <si>
    <t>30.28 (c)</t>
  </si>
  <si>
    <t xml:space="preserve">Note: where IPSAS 30 requires disclosures by class of financial instrument, financial instruments should be grouped into classes that are appropriate to the nature of the information disclosed and that take into account the characteristics of those financial instruments. Sufficient information should be provided to permit reconciliation to the line items presented in the statement of financial position. </t>
  </si>
  <si>
    <t>30.9</t>
  </si>
  <si>
    <t>30.29</t>
  </si>
  <si>
    <t>Has the fair value of each class of financial assets and financial liabilities been disclosed in a way that permits it to be compared with its carrying amount (excluding the exceptions given in IPSAS 30.35)?</t>
  </si>
  <si>
    <t>Note: disclosures of fair value are not required (a) where the carrying amount is a reasonable approximation of fair value (for example, for financial instruments such as short-term trade receivables and payables); (b) for an investment in equity instruments that do not have a quoted market price in an active market, or derivatives linked to such equity instruments, that is measured at cost in accordance with IPSAS 29 because its fair value cannot be measured reliably; and (c) for a contract containing a discretionary participation feature if the fair value of that feature cannot be measured reliably.</t>
  </si>
  <si>
    <t>30.30</t>
  </si>
  <si>
    <t>30.35</t>
  </si>
  <si>
    <t>30.31</t>
  </si>
  <si>
    <t>Where there has been a change in valuation technique, has that change and the reasons for making it been disclosed?</t>
  </si>
  <si>
    <t>30.32</t>
  </si>
  <si>
    <t>C6.22</t>
  </si>
  <si>
    <t>C6.23</t>
  </si>
  <si>
    <t>C6.24</t>
  </si>
  <si>
    <t>For fair value measurements recognized in the statement of financial position, has the following information been disclosed for each class of financial instruments:</t>
  </si>
  <si>
    <t>(a) the level in the fair value hierarchy into which the fair value measurements are categorized in their entirety, segregating fair value measurements in accordance with the levels defined in IPSAS 30.32?</t>
  </si>
  <si>
    <t>(b) any significant transfers between Level 1 and Level 2 of the fair value hierarchy and the reasons for those transfers, with transfers into, and out of, each level disclosed and discussed separately?</t>
  </si>
  <si>
    <t>Note: significance should be judged with respect to surplus or deficit, and total assets or total liabilities.</t>
  </si>
  <si>
    <t>Has the level in the fair value hierarchy within which the fair value measurement is categorized in its entirety been determined on the basis of the lowest level input that is significant to the fair value measurement in its entirety?</t>
  </si>
  <si>
    <t xml:space="preserve">Have fair value measurements been classified using a fair value hierarchy that reflects the significance of the inputs used in making the measurements?
  </t>
  </si>
  <si>
    <t>Note (2): the significance of an input is assessed against the fair value measurement in its entirety. If a fair value measurement uses observable inputs that require significant adjustment based on unobservable inputs, that measurement is a Level 3 measurement. Assessing the significance of a particular input to the fair value measurement in its entirety requires judgment, considering factors specific to the asset or liability.</t>
  </si>
  <si>
    <t>Note (1): the fair value hierarchy has the following levels: 
    (a) quoted prices (unadjusted) in active markets for identical assets or liabilities (Level 1); 
    (b) inputs other than quoted prices included within Level 1 that are observable for the asset or liability, either directly (i.e., as price) or 
    indirectly (i.e., derived from prices) (Level 2); and 
    (c) Inputs for the asset or liability that are not based on observable market data (unobservable inputs) (Level 3).</t>
  </si>
  <si>
    <t>C6.25</t>
  </si>
  <si>
    <t>C6.26</t>
  </si>
  <si>
    <t>C6.27</t>
  </si>
  <si>
    <t>C6.28</t>
  </si>
  <si>
    <t>C6.29</t>
  </si>
  <si>
    <t>(c) for fair value measurements in Level 3, a reconciliation from the beginning balances to the ending balances, disclosing separately changes during the period attributable to the following:</t>
  </si>
  <si>
    <t>(i) total gains or losses for the period recognized in surplus or deficit, and a description of where they are presented in the statement of financial performance?</t>
  </si>
  <si>
    <t>Note (2): in making the judgment described in IPSAS 3.12, management shall refer to, and consider the applicability of, the following sources in descending order:
    (a) the requirements in IPSASs dealing with similar and related 
    issues; and
    (b) the definitions, recognition and measurement criteria for 
    assets, liabilities, revenue and expenses described in other 
    IPSASs;
and may also consider the most recent pronouncements of other standard-setting bodies and accepted public or private sector practices to the extent, but only to the extent, that these do not conflict with these sources (IPSAS 3.14). An example of such pronouncements are those of the International Accounting Standards Board (IASB), including the Framework for the Preparation and Presentation of Financial Statements, International Financial Reporting Standards and Interpretations issued by the IASB’s International Financial Reporting Interpretations Committee (IFRIC) or the former Standing Interpretations Committee (SIC).</t>
  </si>
  <si>
    <r>
      <t xml:space="preserve">IPSAS 26 </t>
    </r>
    <r>
      <rPr>
        <sz val="12"/>
        <color indexed="12"/>
        <rFont val="Arial"/>
        <family val="2"/>
      </rPr>
      <t>Impairment of Cash-Generating Assets</t>
    </r>
  </si>
  <si>
    <t xml:space="preserve">Note: the following new IPSAS has an effective date of application to annual financial statements covering periods beginning on or after January 1, 2011: </t>
  </si>
  <si>
    <r>
      <t xml:space="preserve">IPSAS 25 </t>
    </r>
    <r>
      <rPr>
        <sz val="12"/>
        <color indexed="12"/>
        <rFont val="Arial"/>
        <family val="2"/>
      </rPr>
      <t>Employee Benefits</t>
    </r>
  </si>
  <si>
    <t>Note: the following new IPSAS has an effective date of application to annual financial statements covering periods beginning on or after April 1, 2009:</t>
  </si>
  <si>
    <t>Note: the following new IPSASs have an effective date of application to annual financial statements covering periods beginning on or after April 1, 2011:</t>
  </si>
  <si>
    <r>
      <t xml:space="preserve">IPSAS 27 </t>
    </r>
    <r>
      <rPr>
        <sz val="12"/>
        <color indexed="12"/>
        <rFont val="Arial"/>
        <family val="2"/>
      </rPr>
      <t xml:space="preserve">Agriculture </t>
    </r>
  </si>
  <si>
    <r>
      <t xml:space="preserve">IPSAS 31 </t>
    </r>
    <r>
      <rPr>
        <sz val="12"/>
        <color indexed="12"/>
        <rFont val="Arial"/>
        <family val="2"/>
      </rPr>
      <t>Intangible Assets</t>
    </r>
  </si>
  <si>
    <t xml:space="preserve">The following new IPSASs have an effective date of application to annual financial statements covering periods beginning on or after January 1, 2013. </t>
  </si>
  <si>
    <r>
      <t xml:space="preserve">IPSAS 28 </t>
    </r>
    <r>
      <rPr>
        <sz val="12"/>
        <color indexed="12"/>
        <rFont val="Arial"/>
        <family val="2"/>
      </rPr>
      <t xml:space="preserve">Financial Instruments: Presentation </t>
    </r>
  </si>
  <si>
    <r>
      <t xml:space="preserve">IPSAS 29 </t>
    </r>
    <r>
      <rPr>
        <sz val="12"/>
        <color indexed="12"/>
        <rFont val="Arial"/>
        <family val="2"/>
      </rPr>
      <t>Financial Instruments: Recognition and Measurement</t>
    </r>
  </si>
  <si>
    <r>
      <t xml:space="preserve">IPSAS 30 </t>
    </r>
    <r>
      <rPr>
        <sz val="12"/>
        <color indexed="12"/>
        <rFont val="Arial"/>
        <family val="2"/>
      </rPr>
      <t xml:space="preserve">Financial Instruments: Disclosures  </t>
    </r>
  </si>
  <si>
    <t>Puttable instrument</t>
  </si>
  <si>
    <t>A financial instrument that gives the holder the right to put the instrument back to the issuer for cash or another financial asset or is automatically put back to the issuer on the occurrence of an uncertain future event or the death or retirement of the instrument holder.</t>
  </si>
  <si>
    <t>The term “entity” includes public sector bodies, individuals, partnerships, incorporated bodies and trusts.</t>
  </si>
  <si>
    <t>28.12, (15.11)</t>
  </si>
  <si>
    <t xml:space="preserve">Entity  </t>
  </si>
  <si>
    <t>15.10, 28.11</t>
  </si>
  <si>
    <r>
      <t xml:space="preserve">In IPSAS 15 </t>
    </r>
    <r>
      <rPr>
        <i/>
        <sz val="12"/>
        <rFont val="Arial"/>
        <family val="2"/>
      </rPr>
      <t>Financial Instruments: Disclosure and Presentation</t>
    </r>
    <r>
      <rPr>
        <sz val="12"/>
        <rFont val="Arial"/>
        <family val="2"/>
      </rPr>
      <t xml:space="preserve">, and IPSAS 28 </t>
    </r>
    <r>
      <rPr>
        <i/>
        <sz val="12"/>
        <rFont val="Arial"/>
        <family val="2"/>
      </rPr>
      <t>Financial Instruments: Presentation</t>
    </r>
    <r>
      <rPr>
        <sz val="12"/>
        <rFont val="Arial"/>
        <family val="2"/>
      </rPr>
      <t>, the terms “contract” and “contractual” refer to an agreement between two or more parties that has clear economic consequences that the parties have little, if any, discretion to avoid, usually because the agreement is enforceable at law. Contracts, and thus financial instruments, may take a variety of forms and need not be in writing.</t>
    </r>
  </si>
  <si>
    <t>Derivative</t>
  </si>
  <si>
    <r>
      <t xml:space="preserve">A financial instrument or other contract within the scope of IPSAS 29 (see IPSAS 29.2 to 29.6) with all three of the following characteristics:
    (a) its value changes in response to the change in a specified interest 
    rate, financial instrument price, commodity price, foreign exchange rate, 
    index of prices or rates, credit rating or credit index, or other variable, 
    provided in the case of a non-financial variable that the variable is not 
    specific to a party to the contract (sometimes called the “underlying”);
    (b) it requires no initial net investment or an initial net investment that is 
    smaller than would be required for other types of contracts that would 
    be expected to have a similar response to changes in market factors; 
    </t>
    </r>
    <r>
      <rPr>
        <b/>
        <sz val="12"/>
        <rFont val="Arial"/>
        <family val="2"/>
      </rPr>
      <t>and</t>
    </r>
    <r>
      <rPr>
        <sz val="12"/>
        <rFont val="Arial"/>
        <family val="2"/>
      </rPr>
      <t xml:space="preserve">
    (c) it is settled at a future date.</t>
    </r>
  </si>
  <si>
    <t>A financial asset or financial liability is classified as held for trading if:
    (i) it is acquired or incurred principally for the purpose of selling or repurchasing it in the 
    near term;        
    (ii) on initial recognition it is part of a portfolio of identified financial instruments that are 
    managed together and for which there is evidence of a recent actual pattern of short-term 
    profit-taking; or
    (iii) it is a derivative (except for a derivative that is a financial guarantee contract or a 
    designated and effective hedging instrument).</t>
  </si>
  <si>
    <t>26.120 (c) (i)</t>
  </si>
  <si>
    <t>26.120 (c) (ii)</t>
  </si>
  <si>
    <t>26.120 (d) (i)</t>
  </si>
  <si>
    <t>26.120 (d) (ii)</t>
  </si>
  <si>
    <t>26.120 (d) (iii)</t>
  </si>
  <si>
    <t>26.123 (c) (i)</t>
  </si>
  <si>
    <t>26.123 (c) (ii)</t>
  </si>
  <si>
    <t>26.123 (c) (iii)</t>
  </si>
  <si>
    <t>26.123 (c) (iv)</t>
  </si>
  <si>
    <t>26.123 (c) (v)</t>
  </si>
  <si>
    <t>(d) where the unit’s recoverable amount is based on fair value less costs to sell, the methodology used to determine fair value less costs to sell?</t>
  </si>
  <si>
    <t>26.123 (d) (i)</t>
  </si>
  <si>
    <t>26.123 (d) (ii)</t>
  </si>
  <si>
    <t>26.123 (d) (iii)</t>
  </si>
  <si>
    <t>26.123 (d) (iv)</t>
  </si>
  <si>
    <t>26.123 (d) (v)</t>
  </si>
  <si>
    <t>26.123 (e) (i)</t>
  </si>
  <si>
    <t>26.123 (e) (ii)</t>
  </si>
  <si>
    <t>26.123 (e) (iii)</t>
  </si>
  <si>
    <t>26.124 (d) (i)</t>
  </si>
  <si>
    <t>26.124 (d) (ii)</t>
  </si>
  <si>
    <t>26.124 (d) (iii)</t>
  </si>
  <si>
    <t>EMPLOYEE BENEFITS</t>
  </si>
  <si>
    <t>25.2</t>
  </si>
  <si>
    <t>(a) the contractual agreement, binding arrangement, or stated policy for charging the net defined benefit cost or the fact that there is no such policy?</t>
  </si>
  <si>
    <t>C15.16</t>
  </si>
  <si>
    <t>Post-employment Benefits―Defined Benefit Plans</t>
  </si>
  <si>
    <t>25.74 (e)</t>
  </si>
  <si>
    <t>25.74 (f)</t>
  </si>
  <si>
    <t>25.74 (g)</t>
  </si>
  <si>
    <t>(g) the effect of the limit in IPSAS 25.69(b), except where it is recognized in the statement of changes in net assets/equity in accordance with IPSAS 25.108?</t>
  </si>
  <si>
    <t>C15.47</t>
  </si>
  <si>
    <t>C15.48</t>
  </si>
  <si>
    <t>C15.49</t>
  </si>
  <si>
    <t>C15.50</t>
  </si>
  <si>
    <t>25.141 (l)</t>
  </si>
  <si>
    <t>(q) the effect of an increase of one percentage point and the effect of a decrease of one percentage point in the assumed medical cost trend rates on:</t>
  </si>
  <si>
    <t>(r) the amounts for the current annual period and previous four annual periods of:</t>
  </si>
  <si>
    <t>(s) the employer’s best estimate, as soon as it can reasonably be determined, of contributions expected to be paid to the plan during the annual period beginning after the reporting date?</t>
  </si>
  <si>
    <t>Recognition and Measurement―Plan Assets</t>
  </si>
  <si>
    <t>C15.51</t>
  </si>
  <si>
    <t>28.39
1.98 (a) (vi)</t>
  </si>
  <si>
    <t>Have owner-occupied properties where owner-occupation has ended been transfered to investment properties?</t>
  </si>
  <si>
    <t>21.52</t>
  </si>
  <si>
    <t>21.71</t>
  </si>
  <si>
    <t>C10.18</t>
  </si>
  <si>
    <t>C10.19</t>
  </si>
  <si>
    <t>15 - Objective</t>
  </si>
  <si>
    <r>
      <t xml:space="preserve">Note (1): this section applies to the impairment of all non-cash-generating assets, except:
    (a) inventories (see IPSAS 12 </t>
    </r>
    <r>
      <rPr>
        <sz val="12"/>
        <color indexed="12"/>
        <rFont val="Arial"/>
        <family val="2"/>
      </rPr>
      <t>Inventories</t>
    </r>
    <r>
      <rPr>
        <i/>
        <sz val="12"/>
        <color indexed="12"/>
        <rFont val="Arial"/>
        <family val="2"/>
      </rPr>
      <t xml:space="preserve">);
    (b) assets arising from construction contracts (see IPSAS 11 </t>
    </r>
    <r>
      <rPr>
        <sz val="12"/>
        <color indexed="12"/>
        <rFont val="Arial"/>
        <family val="2"/>
      </rPr>
      <t>Construction Contracts</t>
    </r>
    <r>
      <rPr>
        <i/>
        <sz val="12"/>
        <color indexed="12"/>
        <rFont val="Arial"/>
        <family val="2"/>
      </rPr>
      <t xml:space="preserve">); 
    (c) financial assets that are included in the scope of IPSAS 29 </t>
    </r>
    <r>
      <rPr>
        <sz val="12"/>
        <color indexed="12"/>
        <rFont val="Arial"/>
        <family val="2"/>
      </rPr>
      <t>Financial Instruments: Recognition and Measurement</t>
    </r>
    <r>
      <rPr>
        <i/>
        <sz val="12"/>
        <color indexed="12"/>
        <rFont val="Arial"/>
        <family val="2"/>
      </rPr>
      <t xml:space="preserve">; 
    (d) investment property that is measured using the fair value model (see IPSAS 16 </t>
    </r>
    <r>
      <rPr>
        <sz val="12"/>
        <color indexed="12"/>
        <rFont val="Arial"/>
        <family val="2"/>
      </rPr>
      <t>Investment Property</t>
    </r>
    <r>
      <rPr>
        <i/>
        <sz val="12"/>
        <color indexed="12"/>
        <rFont val="Arial"/>
        <family val="2"/>
      </rPr>
      <t xml:space="preserve">);
    (e) non-cash-generating property, plant and equipment that is measured at revalued amounts (see IPSAS 17 </t>
    </r>
    <r>
      <rPr>
        <sz val="12"/>
        <color indexed="12"/>
        <rFont val="Arial"/>
        <family val="2"/>
      </rPr>
      <t>Property, Plant and 
    Equipment</t>
    </r>
    <r>
      <rPr>
        <i/>
        <sz val="12"/>
        <color indexed="12"/>
        <rFont val="Arial"/>
        <family val="2"/>
      </rPr>
      <t>); 
    (f) non-cash-generating intangible assets that are measured at revalued amounts (see IPSAS 31</t>
    </r>
    <r>
      <rPr>
        <sz val="12"/>
        <color indexed="12"/>
        <rFont val="Arial"/>
        <family val="2"/>
      </rPr>
      <t xml:space="preserve"> Intangible Asset</t>
    </r>
    <r>
      <rPr>
        <i/>
        <sz val="12"/>
        <color indexed="12"/>
        <rFont val="Arial"/>
        <family val="2"/>
      </rPr>
      <t>s); and
    (g) other assets in respect of which accounting requirements for impairment are included in another IPSAS.</t>
    </r>
  </si>
  <si>
    <t xml:space="preserve">Has the accounting policy or policies applied to a transaction, other event or condition to which an IPSAS specifically applies been determined by applying that IPSAS? </t>
  </si>
  <si>
    <t>(a) has the gain or loss been retained in net assets/equity until the financial asset is sold or otherwise disposed of, and then been recognized in surplus or deficit?</t>
  </si>
  <si>
    <t>Where the provision of non-cash collateral (such as debt or equity instruments) by a transferor to a transferee is applicable to the entity (as either transferor or transferee), has the collateral been accounted for as follows:</t>
  </si>
  <si>
    <t>(a) where the transferee has the right by contract or custom to sell or repledge the collateral, has the asset been reclassified in the entity's (as transferor) statement of financial position (e.g. as a loaned asset, pledged equity instruments or repurchase receivable) separately from other assets?</t>
  </si>
  <si>
    <t>(b) where the entity (as transferee) sells collateral pledged to it, has the proceeds from the sale and a liability measured at fair value for its obligation to return the collateral been recognized?</t>
  </si>
  <si>
    <t xml:space="preserve">(c) where the transferor defaults under the terms of the contract and is no longer entitled to redeem the collateral: </t>
  </si>
  <si>
    <t>(i) where the entity is the transferor, has the collateral been derecognized?</t>
  </si>
  <si>
    <t>(ii) where the entity is the transferee, has the collateral been recognized as an asset initially measured at fair value or, where the collateral has already been sold, the obligation to return the collateral been derecognized?</t>
  </si>
  <si>
    <t>Note: where the entity is the transferee, the collateral should not be recognized as an asset.</t>
  </si>
  <si>
    <t>(d) except as provided in (c), where the entity is the transferor, has the collateral continued to be carried as an asset?</t>
  </si>
  <si>
    <t xml:space="preserve">(i) the part comprises only specifically identified cash flows from a financial asset (or a group of similar financial assets) (for example, the interest cash flows where the entity enters into an interest rate strip whereby the counterparty obtains the right to the interest cash flows, but not the principal cash flows from a debt instrument) 
(ii) the part comprises only a fully proportionate (pro rata) share of the cash flows from a financial asset (or a group of similar financial assets) (for example, 90 percent of the cash flows where the entity enters into an arrangement whereby the counterparty obtains the rights to a 90 percent share of all cash flows of a debt instrument. Where there is more than one counterparty, each counterparty is not required to have a proportionate share of the cash flows, provided that the transferring entity has a fully proportionate share.)
</t>
  </si>
  <si>
    <t xml:space="preserve">(iii) the part comprises only a fully proportionate (pro rata) share of specifically identified cash flows from a financial asset (or a group of similar financial assets) (for example, 90 percent of the interest cash flows where the entity enters into an arrangement whereby the counterparty obtains the rights to a 90 percent share of interest cash flows from a financial asset. Where there is more than one counterparty, each counterparty is not required to have a proportionate share of the specifically identified cash flows provided that the transferring entity has a fully proportionate share.)              </t>
  </si>
  <si>
    <r>
      <t>In all other cases, IPSAS 29.19 to 29.25</t>
    </r>
    <r>
      <rPr>
        <b/>
        <i/>
        <sz val="12"/>
        <color indexed="12"/>
        <rFont val="Arial"/>
        <family val="2"/>
      </rPr>
      <t xml:space="preserve"> </t>
    </r>
    <r>
      <rPr>
        <i/>
        <sz val="12"/>
        <color indexed="12"/>
        <rFont val="Arial"/>
        <family val="2"/>
      </rPr>
      <t xml:space="preserve">applies to the financial asset in its entirety (or to the group of similar financial assets in their entirety) (for example, where an entity transfers (i) the rights to the first or the last 90 percent of cash collections from a financial asset (or a group of financial assets), or (ii) the rights to 90 percent of the cash flows from a group of receivables, but provides a guarantee to compensate the buyer for any credit losses up to 8 percent of the principal amount of the receivables). </t>
    </r>
  </si>
  <si>
    <t>Note (1): IPSAS 29.19 to 29.25 applies to a part of a financial asset (or a part of a group of similar financial assets) where, and only where, the part being considered for derecognition meets one of the following three conditions:</t>
  </si>
  <si>
    <t>29.18 (a) (i) - (iii)</t>
  </si>
  <si>
    <t>Note (2): the term “financial asset” refers to either a part of a financial asset (or a part of a group of similar financial assets) as identified in Note (1) above or, otherwise, a financial asset (or a group of similar financial assets) in its entirety.</t>
  </si>
  <si>
    <r>
      <t>Where the hedged item is a non-financial asset or non-financial liability, have it been designated as a hedged item as follows: 
    (a) for foreign currency risks?</t>
    </r>
    <r>
      <rPr>
        <b/>
        <sz val="12"/>
        <rFont val="Arial"/>
        <family val="2"/>
      </rPr>
      <t xml:space="preserve"> or </t>
    </r>
    <r>
      <rPr>
        <sz val="12"/>
        <rFont val="Arial"/>
        <family val="2"/>
      </rPr>
      <t xml:space="preserve">
    (b) because of the difficulty of isolating and measuring the appropriate portion of the cash flows or fair value changes attributable to 
    specific risks other than foreign currency risks, in its entirety for all risks?</t>
    </r>
  </si>
  <si>
    <t>Has the gain or loss from remeasuring the hedging instrument at fair value (for a derivative hedging instrument) or the foreign currency component of its carrying amount measured in accordance with IPSAS 4 (for a non-derivative hedging instrument) been recognized in surplus or deficit?</t>
  </si>
  <si>
    <t xml:space="preserve">Has the carrying amount of the hedged item been adjusted for the gain or loss on the hedged item attributable to the hedged risk and the gain or loss recognized in surplus or deficit? </t>
  </si>
  <si>
    <t>Note: this applies where the hedged item is otherwise measured at cost, and recognition of the gain or loss attributable to the hedged risk in surplus or deficit applies where the hedged item is an available-for-sale financial asset.</t>
  </si>
  <si>
    <t>Has hedge accounting been discontinued prospectively where:</t>
  </si>
  <si>
    <t xml:space="preserve">(a) the hedging instrument expires or is sold, terminated or exercised? </t>
  </si>
  <si>
    <t>(b) the hedge no longer meets the criteria for hedge accounting?</t>
  </si>
  <si>
    <t>(c) the designation is revoked?</t>
  </si>
  <si>
    <t>Where the hedge no longer meets the criteria for hedge accounting, has any adjustment to the carrying amount of a hedged financial instrument for which the effective interest method is used (or, in the case of a portfolio hedge of interest rate risk, to the separate line item in the statement of financial position described in IPSAS 29.100) been amortized to surplus or deficit?</t>
  </si>
  <si>
    <t xml:space="preserve">Has the adjustment been based on a recalculated effective interest rate at the date amortization begins (except where for a fair value hedge of the interest rate exposure of a portfolio of financial assets or financial liabilities this is not practicable)? </t>
  </si>
  <si>
    <t xml:space="preserve">Note: amortization may begin as soon as an adjustment exists and should begin no later than when the hedged item ceases to be adjusted for changes in its fair value attributable to the risk being hedged. </t>
  </si>
  <si>
    <t xml:space="preserve">Where for a fair value hedge of the interest rate exposure of a portfolio of financial assets or financial liabilities this is not practicable, and only in such a hedge, amortizing using a recalculated effective interest rate is not practicable, has the adjustment been amortized using a straight-line method? </t>
  </si>
  <si>
    <t>Note: the adjustment should be amortized fully by maturity of the financial instrument or, in the case of a portfolio hedge of interest rate risk, by expiry of the relevant repricing time period</t>
  </si>
  <si>
    <t xml:space="preserve">Has the portion of the gain or loss on the hedging instrument that is determined to be an effective hedge been recognized directly in net assets/equity through the statement of changes in net assets/equity? </t>
  </si>
  <si>
    <t>Has the ineffective portion of the gain or loss on the hedging instrument shall be recognized in surplus or deficit?</t>
  </si>
  <si>
    <t>Where the hedge of a forecast transaction has subsequently resulted in the recognition of a financial asset or a financial liability, have the associated gains or losses that were recognized directly in net assets/equity been reclassified into surplus or deficit in the same period or periods during which the hedged forecast cash flows affected surplus or deficit (such as in the periods that interest revenue or interest expense is recognized)?</t>
  </si>
  <si>
    <t>Where it is expected that all or a portion of a loss recognized directly in net assets/equity will not be recovered in one or more future periods, has the amount that is not expected to be recovered been reclassified into surplus or deficit?</t>
  </si>
  <si>
    <r>
      <t xml:space="preserve">An entity may designate a financial asset or financial liability at fair value through surplus or deficit only when permitted by IPSAS 29.13 or when doing so results in more relevant information, because either:
    (i) it eliminates or significantly reduces a measurement or recognition inconsistency 
    (sometimes referred to as “an accounting mismatch”) that would otherwise arise from 
    measuring assets or liabilities or recognizing the gains and losses on them on different 
    bases; or 
    (ii) a group of financial assets, financial liabilities or both is managed and its performance 
    is evaluated on a fair value basis, in accordance with a documented risk management or 
    investment strategy, and information about the group is provided internally on that basis to 
    the entity’s key management personnel (as defined in IPSAS 20 </t>
    </r>
    <r>
      <rPr>
        <i/>
        <sz val="12"/>
        <rFont val="Arial"/>
        <family val="2"/>
      </rPr>
      <t>Related Party Disclosures</t>
    </r>
    <r>
      <rPr>
        <sz val="12"/>
        <rFont val="Arial"/>
        <family val="2"/>
      </rPr>
      <t>), 
    for example the entity’s governing body and chief executive officer.</t>
    </r>
  </si>
  <si>
    <t>IPSAS 30.11 to 30.13 and 30.AG4 require the entity to provide disclosures about financial assets and financial liabilities it has designated as at fair value through surplus or deficit, including how it has satisfied these conditions. For instruments qualifying in accordance with (ii) above, that disclosure includes a narrative description of how designation as at fair value through surplus or deficit is consistent with the entity’s documented risk management or investment strategy.</t>
  </si>
  <si>
    <t>Investments in equity instruments that do not have a quoted market price in an active market, and whose fair value cannot be reliably measured (see IPSAS 29.48(c), 29.AG113 and 29.AG114), should not be designated as at fair value through surplus or deficit.</t>
  </si>
  <si>
    <t xml:space="preserve">Held-to-maturity investments </t>
  </si>
  <si>
    <t>Any asset that is:
    (a) cash;
    (b) a contractual right to receive cash or another financial asset from 
    another entity;
    (c) a contractual right to exchange financial instruments with another 
    entity under conditions that are potentially favorable; 
    (d) an equity instrument of another entity; or 
    (e) a contract that will or may be settled in the entity’s own equity 
    instruments and is:
        (i) a non-derivative for which the entity is or may be obliged to receive a 
        variable number of the entity’s own equity instruments; or
        (ii) a derivative that will or may be settled other than by the exchange of 
        a fixed amount of cash or another financial asset for a fixed number of 
        the entity’s own equity instruments. For this purpose the entity’s own 
        equity instruments do not include puttable financial instruments 
        classified as equity instruments in accordance with IPSAS 28.15 and 
        28.16, instruments that impose on the entity an obligation to deliver to 
        another party a pro rata share of the net assets of the entity only on 
        liquidation and are classified as equity instruments in accordance with 
        IPSAS 28.17 and 28.18, or instruments that are contracts for the future 
        receipt or delivery of the entity’s own equity instruments.</t>
  </si>
  <si>
    <t>The risk that one party to a financial instrument will cause a financial loss for the other party by failing to discharge an obligation.</t>
  </si>
  <si>
    <t>The risk that the fair value or future cash flows of a financial instrument will fluctuate because of changes in foreign exchange rates.</t>
  </si>
  <si>
    <t xml:space="preserve">Any contract that evidences a residual interest in the assets of an entity after deducting all of its liabilities. </t>
  </si>
  <si>
    <t>The risk that the fair value or future cash flows of a financial instrument will fluctuate because of changes in market interest rates.</t>
  </si>
  <si>
    <t>Financial liabilities, other than short-term trade payables on normal credit terms.</t>
  </si>
  <si>
    <t>The risk that the fair value or future cash flows of a financial instrument will fluctuate because of changes in market prices. Market risk comprises three types of risk: currency risk, interest rate risk, and other price risk.</t>
  </si>
  <si>
    <t>The risk that the fair value or future cash flows of a financial instrument will fluctuate because of changes in market prices (other than those arising from interest rate risk or currency risk), whether those changes are caused by factors specific to the individual financial instrument or its issuer, or factors affecting all similar financial instruments traded in the market.</t>
  </si>
  <si>
    <t>Past due</t>
  </si>
  <si>
    <t xml:space="preserve">Entities frequently expend resources, or incur liabilities, on the acquisition, development, maintenance, or enhancement of intangible resources such asscientific or technical knowledge, design and implementation of new processes, or systems, licences, intellectual property, and trademarks (including brand names and publishing titles). Common examples of items encompassed by these broad headings are computer software, patents, copyrights, motion picture films, lists of users of a service, acquired fishing licences, acquired import quotas, and relationships with users of a service.
Not all the items described above meet the definition of an intangible asset, i.e. identifiability, control over a resource, and existence of future economic benefits or service potential. If an item within the scope of IPSAS 31 does not meet the definition of an intangible asset, expenditure to acquire it or generate it internally is recognized as an expense when it is incurred.
An asset is identifiable if it either:
</t>
  </si>
  <si>
    <t>(a) is separable - i.e. is capable of being separated or divided from the entity and sold, transferred, licensed, rented, or exchanged, either individually or together with a related contract, identifiable asset or liability, regardless of whether the entity intends to do so; or
(b) arises from binding arrangements (including rights from contracts or other legal rights), regardless of whether those rights are transferable or separable from the entity or from other rights and obligations.
For the purposes of IPSAS 31, a binding arrangement describes an arrangement that confers similar rights and obligations on the parties to it as if it were in the form of a contract.</t>
  </si>
  <si>
    <r>
      <t>Control of an Asset</t>
    </r>
    <r>
      <rPr>
        <sz val="12"/>
        <rFont val="Arial"/>
        <family val="2"/>
      </rPr>
      <t xml:space="preserve">
An entity controls an asset if the entity has the power to obtain the future economic benefits or service potential flowing from the underlying resource and to restrict the access of others to those benefits or that service potential. The capacity of an entity to control the future economic benefits or service potential from an intangible asset would normally stem from legal rights that are enforceable in a court of law. In the absence of legal rights, it is more difficult to demonstrate control. However, legal enforceability of a right is not a necessary condition for control because an entity may be able to control the future economic benefits or service potential in some other way.</t>
    </r>
  </si>
  <si>
    <t>31.17 - 31.24</t>
  </si>
  <si>
    <r>
      <t xml:space="preserve">The management by an entity of the biological transformation and harvest of biological assets for:
    (a) sale;
    (b) distribution at no charge or for a nominal charge; or
    (c) conversion into agricultural produce or into additional biological 
    assets for sale or for distribution at no charge or for a nominal charge.
</t>
    </r>
    <r>
      <rPr>
        <i/>
        <sz val="12"/>
        <color indexed="12"/>
        <rFont val="Arial"/>
        <family val="2"/>
      </rPr>
      <t>[For further explanation of "agricultural activity", please refer to "Commentary on key terms".]</t>
    </r>
  </si>
  <si>
    <t>Development</t>
  </si>
  <si>
    <t>The application of research findings or other knowledge to a plan or design for the production of new or substantially improved materials, devices, products, processes, systems or services before the start of commercial production or use.</t>
  </si>
  <si>
    <t>31.16</t>
  </si>
  <si>
    <t>Intangible asset</t>
  </si>
  <si>
    <t>The payments over the lease term that the lessee is, or can be, required to make, excluding contingent rent, costs for services and, where appropriate, taxes to be paid by and reimbursed to the lessor, together with:
    (a) in the case of the lessee, any amounts guaranteed by the lessee or 
    by a party related to the lessee; or
    (b) in the case of the lessor, any residual value guaranteed to the lessor 
    by either:
        (i) the lessee;
        (ii) a party related to the lessee; or
        (iii) an independent third party unrelated to the lessor that is financially 
        capable of discharging the obligations under the guarantee.
However, if the lessee has an option to purchase the asset at a price that is expected to be sufficiently lower than the fair value at the date the option becomes exercisable for it to be reasonably certain, at the inception of the lease, that the option will be exercised, the minimum lease payments comprise the minimum payments payable over the lease term to the expected date of exercise of this purchase option and the payment required to exercise it.</t>
  </si>
  <si>
    <r>
      <t xml:space="preserve">Defined contribution plans (other than state plans and composite social security programs) or defined benefit plans (other than state plans) that:
    (a) pool the assets contributed by various entities that are not under 
    common control; </t>
    </r>
    <r>
      <rPr>
        <b/>
        <sz val="12"/>
        <rFont val="Arial"/>
        <family val="2"/>
      </rPr>
      <t>and</t>
    </r>
    <r>
      <rPr>
        <sz val="12"/>
        <rFont val="Arial"/>
        <family val="2"/>
      </rPr>
      <t xml:space="preserve">
    (b) use those assets to provide benefits to employees of more than one 
    entity, on the basis that contribution and benefit levels are determined 
    without regard to the identity of the entity that employs the employees 
    concerned.</t>
    </r>
  </si>
  <si>
    <t>A lease that is cancellable only:
    (a) upon the occurrence of some remote contingency;
    (b) with the permission of the lessor;
    (c) if the lessee enters into a new lease for the same or an equivalent 
    asset with the same lessor; or
    (d) upon payment by the lessee of such an additional amount that, at 
    inception of the lease, continuation of the lease is reasonably certain.</t>
  </si>
  <si>
    <t>Employee benefits (other than post-employment benefits and termination benefits) that are not due to be settled within twelve months after the end of the period in which the employees render the related service.</t>
  </si>
  <si>
    <t>The change in the present value of the defined benefit obligation for employee service in prior periods, resulting in the current period from the introduction of, or changes to, post-employment benefits or other long-term employee benefits. Past service cost may be either positive (when benefits are introduced or changed so that the present value of the defined benefit obligation increases) or negative (when existing benefits are changed so that the present value of the defined benefit obligation decreases).</t>
  </si>
  <si>
    <t>(a) Assets held by a long-term employee benefit fund; and
(b) qualifying insurance policies.</t>
  </si>
  <si>
    <t>Employee benefits (other than termination benefits) that are payable after the completion of employment.</t>
  </si>
  <si>
    <t>Formal or informal arrangements under which an entity provides post-employment benefits for one or more employees.</t>
  </si>
  <si>
    <t>The present value, without deducting any plan assets, of expected future payments required to settle the obligation resulting from employee service in the current and prior periods.</t>
  </si>
  <si>
    <t>Present value of a defined benefit obligation</t>
  </si>
  <si>
    <r>
      <t xml:space="preserve">Omissions from, and misstatements in, the entity’s financial statements for one or more prior periods arising from a failure to use, or misuse of, reliable information that:
    (a) was available when financial statements for those periods were 
    authorized for issue; </t>
    </r>
    <r>
      <rPr>
        <b/>
        <sz val="12"/>
        <rFont val="Arial"/>
        <family val="2"/>
      </rPr>
      <t>and</t>
    </r>
    <r>
      <rPr>
        <sz val="12"/>
        <rFont val="Arial"/>
        <family val="2"/>
      </rPr>
      <t xml:space="preserve">
    (b) could reasonably be expected to have been obtained and taken into 
    account in the preparation and presentation of those financial 
    statements.
Such errors include the effects of mathematical mistakes, mistakes in applying accounting policies, oversights or misinterpretations of facts, and fraud.</t>
    </r>
  </si>
  <si>
    <r>
      <t xml:space="preserve">Tangible items that are:
    (a) held for use in the production or supply of goods or services, for 
    rental to others, or for administrative purposes; </t>
    </r>
    <r>
      <rPr>
        <b/>
        <sz val="12"/>
        <rFont val="Arial"/>
        <family val="2"/>
      </rPr>
      <t>and</t>
    </r>
    <r>
      <rPr>
        <sz val="12"/>
        <rFont val="Arial"/>
        <family val="2"/>
      </rPr>
      <t xml:space="preserve">
    (b) expected to be used during more than one reporting period.</t>
    </r>
  </si>
  <si>
    <t>Prospective application of a change in accounting policy and of recognizing the effect of a change in an accounting estimate, respectively, are:
    (a) applying the new accounting policy to transactions, other events and 
    conditions occurring after the date as at which the policy is changed; and
    (b) recognizing the effect of the change in the accounting estimate in the 
    current and future periods affected by the change.</t>
  </si>
  <si>
    <t>Qualifying insurance policy</t>
  </si>
  <si>
    <r>
      <t xml:space="preserve">An insurance policy (not necessarily an insurance contract - see the relevant international or national standard dealing with insurance contracts) issued by an insurer that is not a related party (as defined in IPSAS 20 </t>
    </r>
    <r>
      <rPr>
        <i/>
        <sz val="12"/>
        <rFont val="Arial"/>
        <family val="2"/>
      </rPr>
      <t>Related Party Disclosures</t>
    </r>
    <r>
      <rPr>
        <sz val="12"/>
        <rFont val="Arial"/>
        <family val="2"/>
      </rPr>
      <t xml:space="preserve">) of the reporting entity, if the proceeds of the policy:
    (a) can be used only to pay or fund employee benefits under a defined 
    benefit plan; </t>
    </r>
    <r>
      <rPr>
        <b/>
        <sz val="12"/>
        <rFont val="Arial"/>
        <family val="2"/>
      </rPr>
      <t>and</t>
    </r>
    <r>
      <rPr>
        <sz val="12"/>
        <rFont val="Arial"/>
        <family val="2"/>
      </rPr>
      <t xml:space="preserve">
    (b) are not available to the reporting entity’s own creditors (even in 
    bankruptcy) and cannot be paid to the reporting entity, unless either:
        (i) the proceeds represent surplus assets that are not needed for the 
        policy to meet all the related employee benefit obligations; or
        (ii) the proceeds are returned to the reporting entity to reimburse it for 
        employee benefits already paid.</t>
    </r>
  </si>
  <si>
    <t>All forms of consideration given by an entity in exchange for service rendered by employees.</t>
  </si>
  <si>
    <r>
      <t xml:space="preserve">An entity that has all the following characteristics:
    (a) is an entity with the power to contract in its own name;
    (b) has been assigned the financial and operational authority to carry 
    on a business;
    (c) sells goods and services, in the normal course of its business, to 
    other entities at a profit or full cost recovery;
    (d) is not reliant on continuing government funding to be a going 
    concern (other than purchases of outputs at arm’s length); </t>
    </r>
    <r>
      <rPr>
        <b/>
        <sz val="12"/>
        <rFont val="Arial"/>
        <family val="2"/>
      </rPr>
      <t>and</t>
    </r>
    <r>
      <rPr>
        <sz val="12"/>
        <rFont val="Arial"/>
        <family val="2"/>
      </rPr>
      <t xml:space="preserve">
    (e) is controlled by a public sector entity.
</t>
    </r>
    <r>
      <rPr>
        <i/>
        <sz val="12"/>
        <color indexed="12"/>
        <rFont val="Arial"/>
        <family val="2"/>
      </rPr>
      <t>[For further explanation of "Government Business Enterprises", please refer to "Commentary on key terms".]</t>
    </r>
  </si>
  <si>
    <t>An aggregation of similar living animals or plants.</t>
  </si>
  <si>
    <t>The detachment of produce from a biological asset or the cessation of a biological asset’s life processes.</t>
  </si>
  <si>
    <t xml:space="preserve">Scientific or technical knowledge may give rise to future economic benefits or service potential. An entity controls those benefits or that service potential if, for example, the knowledge is protected by legal rights such as copyrights, a restraint of trade agreement (where permitted), or by a legal duty on employees to maintain confidentiality.An entity may have a team of skilled staff and may be able to identify incremental staff skills leading to future economic benefits or service potential from training. The entity may also expect that the staff will continue to make their skills available to the entity. However, an entity usually has insufficient control over the expected future economic benefits or service potential arising from a team of skilled staff and from training for these items to meet the definition of an intangible asset. For a similar reason, specific management or technical talent is unlikely to meet the </t>
  </si>
  <si>
    <t xml:space="preserve">definition of an intangible asset, unless it is protected by legal rights to use it and to obtain the future economic benefits or service potential expected from it, and it also meets the other parts of the definition.
An entity may have a portfolio of users of its services or its success rate in reaching intended users of its services and expect that, because of its efforts in building relationships with users of its services, those users will continue to use its services. However, in the absence of legal rights to protect, or other ways to control the relationships with users of a service or the loyalty of those users, the entity usually has insufficient control over the expected economic benefits or service potential from relationships with users of a service and loyalty for such items (e.g. portfolio of users of a service, market shares or success rates of a service, relationships with, and loyalty of, users of a service) to meet the definition of intangible assets. In the absence of </t>
  </si>
  <si>
    <t>legal rights to protect such relationships, exchange transactions for the same or similar non-contractual customer relationships provide evidence that the entity is nonetheless able to control the expected future economic benefits or service potential flowing from the relationships with the users of a service. Because such exchange transactions also provide evidence that the relationships with users of a service are separable, those relationships meet the definition of an intangible asset.</t>
  </si>
  <si>
    <r>
      <t xml:space="preserve">An identifiable non-monetary asset without physical substance. </t>
    </r>
    <r>
      <rPr>
        <i/>
        <sz val="12"/>
        <color indexed="12"/>
        <rFont val="Arial"/>
        <family val="2"/>
      </rPr>
      <t>[For further explanation of "intangibles assets", please refer to "Commentary on key terms".]</t>
    </r>
  </si>
  <si>
    <t>Research</t>
  </si>
  <si>
    <t>Original and planned investigation undertaken with the prospect of gaining new scientific or technical knowledge and understanding.</t>
  </si>
  <si>
    <t>The future economic benefits or service potential flowing from an intangible asset may include revenue from the sale of products or services, cost savings, or other benefits resulting from the use of the asset by the entity. For example, the use of intellectual property in a production or service process may reduce future production or service costs or improve service delivery rather than increase future revenues (e.g. an on-line system that allows citizens to renew driving licences more quickly on-line, resulting in a reduction in office staff required to perform this function while increasing the speed of processing).</t>
  </si>
  <si>
    <t>Intangible assets</t>
  </si>
  <si>
    <r>
      <t xml:space="preserve">Parties are considered to be related if one party has the ability to control the other party or exercise significant influence over the other party in making financial and operating decisions or if the related party entity and another entity are subject to common control. Related parties include:
    (a) entities that directly, or indirectly through one or more intermediaries, 
    control, or are controlled by the reporting entity;
    (b) associates (see IPSAS 7 </t>
    </r>
    <r>
      <rPr>
        <i/>
        <sz val="12"/>
        <rFont val="Arial"/>
        <family val="2"/>
      </rPr>
      <t>Investments in Associates</t>
    </r>
    <r>
      <rPr>
        <sz val="12"/>
        <rFont val="Arial"/>
        <family val="2"/>
      </rPr>
      <t xml:space="preserve">);
    (c) individuals owning, directly or indirectly, an interest in the reporting 
    entity that gives them significant influence over the entity, and close 
    members of the family of any such individual;
    (d) key management personnel, and close members of the family of key 
    management personnel; and
    (e) entities in which a substantial ownership interest is held, directly or 
    indirectly, by any person described in (c) or (d), or over which such a 
    person is able to exercise significant influence.
</t>
    </r>
    <r>
      <rPr>
        <i/>
        <sz val="12"/>
        <color indexed="12"/>
        <rFont val="Arial"/>
        <family val="2"/>
      </rPr>
      <t>[For further explanation of "related parties" and "voting power", please refer to "Commentary on key terms".]</t>
    </r>
  </si>
  <si>
    <t>A program that is planned and controlled by management, and materially changes either:
    (a) the scope of an entity’s activities; or
    (b) the manner in which those activities are carried out.</t>
  </si>
  <si>
    <t>Return on plan assets</t>
  </si>
  <si>
    <t>Employee benefits (other than termination benefits) that are due to be settled within twelve months after the end of the period in which the employees render the related service.</t>
  </si>
  <si>
    <t>Plans other than composite social security programs established by legislation that operate as if they are multi-employer plans for all entities in economic categories laid down in legislation.</t>
  </si>
  <si>
    <t>Employee benefits payable as a result of either:
    (a) an entity’s decision to terminate an employee’s employment before 
    the normal retirement date; or
    (b) an employee’s decision to accept voluntary redundancy in exchange 
    for those benefits.</t>
  </si>
  <si>
    <t>Employee benefits that are not conditional on future employment.</t>
  </si>
  <si>
    <t>Cash-generating unit</t>
  </si>
  <si>
    <t>26.13</t>
  </si>
  <si>
    <t>The smallest identifiable group of assets held with the primary objective of generating a commercial return that generates cash inflows from continuing use that are largely independent of the cash inflows from other assets or groups of assets.</t>
  </si>
  <si>
    <t xml:space="preserve">Value in use of a cash-generating asset </t>
  </si>
  <si>
    <t>The present value of the estimated future cash flows expected to be derived from the continuing use of an asset and from its disposal at the end of its useful life.</t>
  </si>
  <si>
    <t>Have interests in jointly controlled entities been accounted for in the entity’s separate financial statements in accordance with IPSAS 6.58 to 6.64 (see G1.13 to G1.18)?</t>
  </si>
  <si>
    <t>Have investments in associates been accounted for in the entity’s separate financial statements in accordance with IPSAS 6.58 to 6.64 (see G1.13 to G1.18)?</t>
  </si>
  <si>
    <t xml:space="preserve">Where the entity is a controlling entity that elects in accordance with IPSAS 6.16 not to present consolidated financial statements, has the entity's separate financial statements complied with IPSAS 6.58 to 6.64? </t>
  </si>
  <si>
    <r>
      <t xml:space="preserve">Assets (other than non-transferable financial instruments issued by the reporting entity) that:
    (a) are held by an entity (a fund) that is legally separate from the 
    reporting entity and exists solely to pay or fund employee benefits; </t>
    </r>
    <r>
      <rPr>
        <b/>
        <sz val="12"/>
        <rFont val="Arial"/>
        <family val="2"/>
      </rPr>
      <t>and</t>
    </r>
    <r>
      <rPr>
        <sz val="12"/>
        <rFont val="Arial"/>
        <family val="2"/>
      </rPr>
      <t xml:space="preserve">
    (b) are available to be used only to pay or fund employee benefits, are 
    not available to the reporting entity’s own creditors (even in bankruptcy), 
    and cannot be returned to the reporting entity, unless either:
        (i) the remaining assets of the fund are sufficient to meet all the 
        related employee benefit obligations of the plan or the reporting 
        entity; or
        (ii) the assets are returned to the reporting entity to reimburse it for 
        employee benefits already paid.</t>
    </r>
  </si>
  <si>
    <t>Post-employment benefit plans under which an entity pays fixed contributions into a separate entity (a fund), and will have no legal or constructive obligation to pay further contributions if the fund does not hold sufficient assets to pay all employee benefits relating to employee service in the current and prior periods.</t>
  </si>
  <si>
    <t>Post-employment benefit plans other than defined contribution plans.</t>
  </si>
  <si>
    <t>(a) the accounting policy for recognizing that difference in surplus or deficit to reflect a change in factors (including time) that market participants would consider in setting a price (see IPSAS 29.AG109)?</t>
  </si>
  <si>
    <t>(b) the aggregate difference yet to be recognized in surplus or deficit at the beginning and end of the period and a reconciliation of changes in the balance of this difference?</t>
  </si>
  <si>
    <t>30.34 (a)</t>
  </si>
  <si>
    <t>30.34 (b)</t>
  </si>
  <si>
    <t>For an investment in equity instruments that do not have a quoted market price in an active market, and derivatives linked to such equity instruments, that is measured at cost in accordance with IPSAS 29 because its fair value cannot be measured reliably, and
a contract containing a discretionary participation feature if the fair value of that feature cannot be measured reliably (see IPSAS 30.35 (a) and (b)), has information to help users of the financial statements make their own judgments about the extent of possible differences between the carrying amount of those financial assets or financial liabilities and their fair value been disclosed, including:</t>
  </si>
  <si>
    <t>(e) where financial instruments whose fair value previously could not be reliably measured have been derecognized, that fact, their carrying amount at the time of derecognition, and the amount of gain or loss recognized?</t>
  </si>
  <si>
    <t>30.36 (a)</t>
  </si>
  <si>
    <t>30.36 (b)</t>
  </si>
  <si>
    <t>30.36 (c)</t>
  </si>
  <si>
    <t>30.36 (d)</t>
  </si>
  <si>
    <t>30.36 (e)</t>
  </si>
  <si>
    <t>Concessionary loans</t>
  </si>
  <si>
    <t>Note: concessionary loans are granted by entities on below market terms. Examples of concessionary loans granted by entities include loans to developing countries, small farms, student loans granted to qualifying students for university or college education, and housing loans granted to low income families.</t>
  </si>
  <si>
    <t xml:space="preserve">Has the following information been disclosed: </t>
  </si>
  <si>
    <t>(a) a reconciliation between the opening and closing carrying amounts of the loans, including:</t>
  </si>
  <si>
    <t>(i) nominal value of new loans granted during the period?</t>
  </si>
  <si>
    <t>(ii) the fair value adjustment on initial recognition?</t>
  </si>
  <si>
    <t>(iii) loans repaid during the period?</t>
  </si>
  <si>
    <t>(iv) impairment losses recognized?</t>
  </si>
  <si>
    <t>(v) any increase during the period in the discounted amount arising from the passage of time?</t>
  </si>
  <si>
    <t>(vi) Other changes?</t>
  </si>
  <si>
    <t>(c) the purpose and terms of the various types of loans?</t>
  </si>
  <si>
    <t>(d) valuation assumptions?</t>
  </si>
  <si>
    <t>30.37 (d)</t>
  </si>
  <si>
    <t>30.37 (c)</t>
  </si>
  <si>
    <t>30.37 (b)</t>
  </si>
  <si>
    <t>30.37 (a) (i)</t>
  </si>
  <si>
    <t>30.37 (a) (ii)</t>
  </si>
  <si>
    <t>30.37 (a) (iii)</t>
  </si>
  <si>
    <t>30.37 (a) (iv)</t>
  </si>
  <si>
    <t>30.37 (a) (vi)</t>
  </si>
  <si>
    <t>C6.30</t>
  </si>
  <si>
    <t>(b) nominal value of the loans at the end of the period?</t>
  </si>
  <si>
    <t>Qualitative disclosures</t>
  </si>
  <si>
    <t>Quantitative disclosures</t>
  </si>
  <si>
    <t>Has the following been disclosed by class of financial instrument:</t>
  </si>
  <si>
    <t>(c) information about the credit quality of financial assets that are neither past due nor impaired?</t>
  </si>
  <si>
    <t>(d) the carrying amount of financial assets that would otherwise be past due or impaired whose terms have been renegotiated?</t>
  </si>
  <si>
    <t>Financial assets that are either past due or impaired</t>
  </si>
  <si>
    <t>Has the following been disclosed by class of financial asset:</t>
  </si>
  <si>
    <t>(a) an analysis of the age of financial assets that are past due as at the end of the reporting period but not impaired?</t>
  </si>
  <si>
    <t>(b) an analysis of financial assets that are individually determined to be impaired as at the end of the reporting period, including the factors the entity considered in determining that they are impaired?</t>
  </si>
  <si>
    <t>Collateral and other credit enhancements obtained</t>
  </si>
  <si>
    <t>(a) the nature and carrying amount of the assets obtained?</t>
  </si>
  <si>
    <t>(b) where the assets are not readily convertible into cash, its policies for disposing of such assets or for using them in its operations?</t>
  </si>
  <si>
    <t>Sensitivity analysis</t>
  </si>
  <si>
    <t>(b) the methods and assumptions used in preparing the sensitivity analysis?</t>
  </si>
  <si>
    <t>(c) changes from the previous period in the methods and assumptions used, and the reasons for such changes?</t>
  </si>
  <si>
    <t>Other market risk disclosures</t>
  </si>
  <si>
    <t>Has information that enables users of the financial statements to evaluate the nature and extent of risks arising from financial instruments to which the entity is exposed at the end of the reporting period been disclosed?</t>
  </si>
  <si>
    <t>Note: the risks that arise from financial instruments typically include, but are not limited to, credit risk, liquidity risk and market risk. The disclosures required by IPSAS 30.40 to 30.49 focus on these risks.</t>
  </si>
  <si>
    <t>30.39</t>
  </si>
  <si>
    <t>Has the following information been disclosed for each type of risk arising from fiancial instruments:</t>
  </si>
  <si>
    <t>(a) the exposures to credit risk and how they arise?</t>
  </si>
  <si>
    <t>(b) the entity's objectives, policies and processes for managing the risk and the methods used to measure the risk?</t>
  </si>
  <si>
    <t>(c) any changes in (a) or (b) above from the previous period?</t>
  </si>
  <si>
    <t>30.40 (a)</t>
  </si>
  <si>
    <t>30.40 (b)</t>
  </si>
  <si>
    <t>30.40 (c)</t>
  </si>
  <si>
    <t>(a) summary quantitative data about the entity's exposure to the risk at the end of the reporting period?</t>
  </si>
  <si>
    <r>
      <t xml:space="preserve">Note: this disclosure should be based on the information provided internally to key management personnel of the entity (as defined in IPSAS 20 </t>
    </r>
    <r>
      <rPr>
        <sz val="12"/>
        <color indexed="12"/>
        <rFont val="Arial"/>
        <family val="2"/>
      </rPr>
      <t>Related Party Disclosures</t>
    </r>
    <r>
      <rPr>
        <i/>
        <sz val="12"/>
        <color indexed="12"/>
        <rFont val="Arial"/>
        <family val="2"/>
      </rPr>
      <t>) - for example, the entity's governing body or chief executive officer.</t>
    </r>
  </si>
  <si>
    <t xml:space="preserve">(b) the disclosures required by IPSAS 30.43 to 30.49, to the extent that they are not provided under (a) above, (except where the risk is not material)? </t>
  </si>
  <si>
    <t>Note: for a discussion of materiality, see IPSAS 1.45 to 1.47.</t>
  </si>
  <si>
    <t>(c) concentrations of risk where not apparent from (a) and (b) above?</t>
  </si>
  <si>
    <t>Where the quantitative data disclosed as at the end of the reporting period are unrepresentative of the entity's exposure to risk during the period, has further information that is representative been disclosed?</t>
  </si>
  <si>
    <t>30.42</t>
  </si>
  <si>
    <t>30.41 (a)</t>
  </si>
  <si>
    <t>30.41 (b)</t>
  </si>
  <si>
    <t>30.41 (c)</t>
  </si>
  <si>
    <t>(a) the amount that best represents the entity's maximum exposure to credit risk at the end of the reporting period without taking account of any collateral held or other credit enhancements (e.g. netting agreements that do not qualify for offset in accordance with IPSAS 28)?</t>
  </si>
  <si>
    <t>(b) in respect of the amount disclosed in (a) above, a description of collateral held as security and other credit enhancements?</t>
  </si>
  <si>
    <t>30.43 (a)</t>
  </si>
  <si>
    <t>30.43 (b)</t>
  </si>
  <si>
    <t>30.43 (c)</t>
  </si>
  <si>
    <t>30.43 (d)</t>
  </si>
  <si>
    <t>(c) for the amounts disclosed in (a) and (b) above, a description of collateral held by the entity as security and other credit enhancements and, except where impracticable, an estimate of their fair value?</t>
  </si>
  <si>
    <t>30.44 (a)</t>
  </si>
  <si>
    <t>30.44 (b)</t>
  </si>
  <si>
    <t>30.44 (c)</t>
  </si>
  <si>
    <t>Where an entity obtains financial or non-financial assets during the period by taking possession of collateral it holds as security or calling on other credit enhancements (e.g. guarantees), and such assets meet the recognition criteria in other IPSASs, has the following been disclosed:</t>
  </si>
  <si>
    <t>30.45 (a)</t>
  </si>
  <si>
    <t>30.45 (b)</t>
  </si>
  <si>
    <t>Has a maturity analysis for non-derivative financial liabilities (including issued financial guarantee contracts) that shows the remaining contractual maturities been disclosed?</t>
  </si>
  <si>
    <t>Has a maturity analysis for derivative financial liabilities been disclosed (including the remaining contractual maturities for those derivative financial liabilities for which contractual maturities are essential for an understanding of the timing of the cash flows - see IPSAS 30.AG14)?</t>
  </si>
  <si>
    <t>Has a description of how the entity manages the liquidity risk inherent in (a) and (b) been disclosed?</t>
  </si>
  <si>
    <t>Where the sensitivity analyses disclosed in accordance with IPSAS 30.47 or 30.48 are unrepresentative of a risk inherent in a financial instrument (for example, because the year-end exposure does not reflect the exposure during the year), has that fact and the reason the entity believes the sensitivity analyses are unrepresentative been disclosed?</t>
  </si>
  <si>
    <t>30.49</t>
  </si>
  <si>
    <t>Except where the entity prepares a sensitivity analysis as described in IPSAS 30.48, has the following been disclosed:</t>
  </si>
  <si>
    <t>(a) a sensitivity analysis for each type of market risk to which the entity is exposed at the end of the reporting period, showing how surplus or deficit and net assets/equity would have been affected by changes in the relevant risk variable that were reasonably possible at that date?</t>
  </si>
  <si>
    <t>Where the entity prepares a sensitivity analysis, such as value-at-risk, that reflects interdependencies between risk variables (e.g. interest rates and exchange rates) and uses it to manage financial risks, and uses it in place of the sensitivity analysis specified in IPSAS 30.47:</t>
  </si>
  <si>
    <t>(a) has an explanation of the method used in preparing such a sensitivity analysis, and of the main parameters and assumptions underlying the data provided been disclosed?</t>
  </si>
  <si>
    <t>(b) has an explanation of the objective of the method used and of limitations that may result in the information not fully reflecting the fair value of the assets and liabilities involved been disclosed?</t>
  </si>
  <si>
    <t>30.46 (a)</t>
  </si>
  <si>
    <t>30.46 (b)</t>
  </si>
  <si>
    <t>30.46 (c)</t>
  </si>
  <si>
    <t>30.47 (a)</t>
  </si>
  <si>
    <t>30.47 (b)</t>
  </si>
  <si>
    <t>30.47 (c)</t>
  </si>
  <si>
    <t>30.48 (a)</t>
  </si>
  <si>
    <t>30.48 (b)</t>
  </si>
  <si>
    <t>C6.31</t>
  </si>
  <si>
    <t>C6.32</t>
  </si>
  <si>
    <t>C6.33</t>
  </si>
  <si>
    <t>C6.34</t>
  </si>
  <si>
    <t>C6.35</t>
  </si>
  <si>
    <t>C6.36</t>
  </si>
  <si>
    <t>C6.37</t>
  </si>
  <si>
    <t>C6.38</t>
  </si>
  <si>
    <t>C6.39</t>
  </si>
  <si>
    <t>C6.40</t>
  </si>
  <si>
    <t>C6.41</t>
  </si>
  <si>
    <t>C6.42</t>
  </si>
  <si>
    <t>C6.43</t>
  </si>
  <si>
    <t>Note: a financial asset that is no longer held for the purpose of selling or repurchasing it in the near term (although it may have been acquired or incurred principally for that purpose) may be reclassified out of the fair value through surplus or deficit category, but, where this is done in accordance with IPSAS 29.50B, "only in rare circumstances" .</t>
  </si>
  <si>
    <t xml:space="preserve">(i) financial assets or financial liabilities at fair value through surplus or deficit designated as such upon initial recognition? </t>
  </si>
  <si>
    <t>(ii) financial assets or financial liabilities at fair value through surplus or deficit that are classified as held for trading?</t>
  </si>
  <si>
    <t>(i) financial assets or financial liabilities that are not at fair value through surplus or deficit?</t>
  </si>
  <si>
    <t>(a) the periods when the cash flows are expected to occur and when they are expected to affect surplus or deficit?</t>
  </si>
  <si>
    <t xml:space="preserve">Has the ineffectiveness recognised in surplus or deficit that arises from cash flow hedges been separately disclosed? </t>
  </si>
  <si>
    <t>(f) financial liabilities measured at amortized cost?</t>
  </si>
  <si>
    <t>30.11 (a)</t>
  </si>
  <si>
    <t>30.11 (b)</t>
  </si>
  <si>
    <t>30.11 (c)</t>
  </si>
  <si>
    <t>30.11 (d)</t>
  </si>
  <si>
    <t>30.11 (e)</t>
  </si>
  <si>
    <t>30.11 (f)</t>
  </si>
  <si>
    <t>(a) the maximum exposure to credit risk (see IPSAS 30.43 (a)) of the loan or receivable (or group of loans or receivables) at the end of the reporting period?</t>
  </si>
  <si>
    <r>
      <t xml:space="preserve">(c) the amount of change, during the period and cumulatively, in the fair value of the loan or receivable (or group of loans or receivables) that is attributable to changes in the credit risk of the financial asset determined </t>
    </r>
    <r>
      <rPr>
        <b/>
        <sz val="12"/>
        <rFont val="Arial"/>
        <family val="2"/>
      </rPr>
      <t>either</t>
    </r>
    <r>
      <rPr>
        <sz val="12"/>
        <rFont val="Arial"/>
        <family val="2"/>
      </rPr>
      <t xml:space="preserve">:
    (i) as the amount of change in its fair value that is not attributable to changes in market conditions that give rise to market risk; </t>
    </r>
    <r>
      <rPr>
        <b/>
        <sz val="12"/>
        <rFont val="Arial"/>
        <family val="2"/>
      </rPr>
      <t>or</t>
    </r>
    <r>
      <rPr>
        <sz val="12"/>
        <rFont val="Arial"/>
        <family val="2"/>
      </rPr>
      <t xml:space="preserve">
    (ii) using an alternative method the entity believes more faithfully represents the amount of change in its fair value that is 
    attributable to changes in the credit risk of the asset?</t>
    </r>
  </si>
  <si>
    <t>30.12 (a)</t>
  </si>
  <si>
    <t>30.12 (b)</t>
  </si>
  <si>
    <t>30.12 (c)</t>
  </si>
  <si>
    <t>30.12 (d)</t>
  </si>
  <si>
    <t>Where the entity has designated a financial liability as at fair value through surplus or deficit per IPSAS 29.10, has the following been disclosed:</t>
  </si>
  <si>
    <r>
      <t xml:space="preserve">(a) the amount of change, during the period and cumulatively, in the fair value of the financial liability that is attributable to changes in the credit risk of that liability determined </t>
    </r>
    <r>
      <rPr>
        <b/>
        <sz val="12"/>
        <rFont val="Arial"/>
        <family val="2"/>
      </rPr>
      <t>either</t>
    </r>
    <r>
      <rPr>
        <sz val="12"/>
        <rFont val="Arial"/>
        <family val="2"/>
      </rPr>
      <t xml:space="preserve">:
    (i) as the amount of change in its fair value that is not attributable to changes in market conditions that give rise to market risk 
    (see IPSAS 29.AG4); </t>
    </r>
    <r>
      <rPr>
        <b/>
        <sz val="12"/>
        <rFont val="Arial"/>
        <family val="2"/>
      </rPr>
      <t>or</t>
    </r>
    <r>
      <rPr>
        <sz val="12"/>
        <rFont val="Arial"/>
        <family val="2"/>
      </rPr>
      <t xml:space="preserve">
    (ii) using an alternative method the entity believes more faithfully represents the amount of change in its fair value that is 
    attributable to changes in the credit risk of the liability?</t>
    </r>
  </si>
  <si>
    <t>30.13 (a)</t>
  </si>
  <si>
    <t>Note: changes in market conditions that give rise to market risk include changes in a benchmark interest rate, the price of another entity's financial instrument, a commodity price, a foreign exchange rate or an index of prices or rates, and for contracts that include a unit-linking feature, changes in the performance of the related internal or external investment fund.</t>
  </si>
  <si>
    <t>30.13 (b)</t>
  </si>
  <si>
    <t>Have the methods used to comply with the requirements in IPSAS 29.12 (c) and 29.13 (a) been disclosed?</t>
  </si>
  <si>
    <t>30.14 (a)</t>
  </si>
  <si>
    <t>Where the entity believes that the disclosure it has given to comply with the requirements in IPSAS 29.12 (c) and 29.13 (a) does not faithfully represent the change in the fair value of the financial asset or financial liability attributable to changes in its credit risk, have the reasons for reaching this conclusion, and the factors the entity believes are relevant, been disclosed?</t>
  </si>
  <si>
    <t>30.14 (b)</t>
  </si>
  <si>
    <t>C6.6</t>
  </si>
  <si>
    <t>C6.7</t>
  </si>
  <si>
    <t>C6.8</t>
  </si>
  <si>
    <t>Where the entity has reclassified a financial asset (in accordance with IPSAS 29.60 to 29.63) as one measured:
    (a) at cost or amortised cost, rather than at fair value; or
    (b) at fair value, rather than at cost or amortised cost,
has the following been disclosed:</t>
  </si>
  <si>
    <t>30.15 (b)</t>
  </si>
  <si>
    <t>30.15 (a)</t>
  </si>
  <si>
    <t>Where the entity has reclassified a financial asset out of the fair value through surplus or deficit category in accordance with IPSAS 29.55 or 29.57, or out of the available-for-sale category in accordance with IPSAS 29.58, has the following been disclosed:</t>
  </si>
  <si>
    <t>(c) where a financial asset was reclassified in accordance with IPSAS 29.55, the rare situation, and the facts and circumstances indicating that the situation was rare?</t>
  </si>
  <si>
    <t>30.16 (a)</t>
  </si>
  <si>
    <t>30.16 (b)</t>
  </si>
  <si>
    <t>30.16 (c)</t>
  </si>
  <si>
    <t>29.55</t>
  </si>
  <si>
    <t>30.16 (d)</t>
  </si>
  <si>
    <t>30.16 (e)</t>
  </si>
  <si>
    <t>30.16 (f)</t>
  </si>
  <si>
    <t>(d) for the reporting period when the financial asset was reclassified, the fair value gain or loss on the financial asset recognised in surplus or deficit or in net assets/ equity in that reporting period and in the previous reporting period?</t>
  </si>
  <si>
    <t>(e) for each reporting period following the reclassification (including the reporting period in which the financial asset was reclassified) until derecognition of the financial asset, the fair value gain or loss that would have been recognised in surplus or deficit or in net assets/ equity if the financial asset had not been reclassified, and the gain, loss, income and expense recognised in surplus or deficit?</t>
  </si>
  <si>
    <t>30.17 (a)</t>
  </si>
  <si>
    <t>30.17 (b)</t>
  </si>
  <si>
    <t>30.17 (c)</t>
  </si>
  <si>
    <r>
      <t xml:space="preserve">Effective </t>
    </r>
    <r>
      <rPr>
        <b/>
        <u val="single"/>
        <sz val="12"/>
        <rFont val="Arial"/>
        <family val="2"/>
      </rPr>
      <t>for periods beginning on or after</t>
    </r>
    <r>
      <rPr>
        <b/>
        <sz val="12"/>
        <rFont val="Arial"/>
        <family val="2"/>
      </rPr>
      <t xml:space="preserve">
(where later than 1 January 2010)</t>
    </r>
  </si>
  <si>
    <t>An asset, liability, firm commitment, highly probable forecast transaction or net investment in a foreign operation that:
    (a) exposes the entity to risk of changes in fair value or future cash flows; 
    and 
    (b) is designated as being hedged.
(See IPSAS 29.87 to 29.94 and 29.AG131 to 29.AG141 for elaboration on the definition of hedged items.)</t>
  </si>
  <si>
    <t>The degree to which changes in the fair value or cash flows of the hedged item that are attributable to a hedged risk are offset by changes in the fair value or cash flows of the hedging instrument (see IPSAS 29.AG145 to 29.AG156).</t>
  </si>
  <si>
    <t>28.9, (15.9)</t>
  </si>
  <si>
    <t>28.9, 15.9</t>
  </si>
  <si>
    <r>
      <t xml:space="preserve">Any contract that gives rise to both a financial asset of one entity and a financial liability or equity instrument of another entity.
</t>
    </r>
    <r>
      <rPr>
        <i/>
        <sz val="12"/>
        <color indexed="12"/>
        <rFont val="Arial"/>
        <family val="2"/>
      </rPr>
      <t>[For further explanation of "financial instruments" under IPSAS 15, please refer to "Commentary on key terms".]</t>
    </r>
  </si>
  <si>
    <t xml:space="preserve">Commodity-based contracts that give either party the right to settle in cash or some other financial instrument should be accounted for as if they were financial instruments, with the exception of commodity contracts that:
    (a) were entered into and continue to meet the entity’s expected purchase, sale, or usage 
    requirements;
    (b) were designated for that purpose at their inception; and 
    (c) are expected to be settled by delivery. </t>
  </si>
  <si>
    <t xml:space="preserve">An entity may have a contractual obligation that it can settle either by payment of financial assets or by payment in the form of its own equity securities. In such a case, if the number of equity securities required to settle the obligation varies with changes in their fair value so that the total fair value of the equity securities paid always equals the amount of the contractual obligation, the holder of the obligation is not exposed to gain or loss from fluctuations in the price of its equity securities. Such an obligation should be accounted for as a financial liability of the entity. </t>
  </si>
  <si>
    <r>
      <t xml:space="preserve">Binding arrangement </t>
    </r>
    <r>
      <rPr>
        <sz val="12"/>
        <rFont val="Arial"/>
        <family val="2"/>
      </rPr>
      <t>(under IPSAS 8)</t>
    </r>
  </si>
  <si>
    <t>[Please refer to "Commentary on key terms".]</t>
  </si>
  <si>
    <r>
      <t xml:space="preserve">Designation at fair value through surplus or deficit </t>
    </r>
    <r>
      <rPr>
        <sz val="12"/>
        <rFont val="Arial"/>
        <family val="2"/>
      </rPr>
      <t>(financial asset or financial liability at fair value through surplus or deficit)</t>
    </r>
  </si>
  <si>
    <r>
      <t xml:space="preserve">Firm commitment </t>
    </r>
    <r>
      <rPr>
        <sz val="12"/>
        <rFont val="Arial"/>
        <family val="2"/>
      </rPr>
      <t>(hedge accounting)</t>
    </r>
  </si>
  <si>
    <r>
      <t xml:space="preserve">Forecast transaction </t>
    </r>
    <r>
      <rPr>
        <sz val="12"/>
        <rFont val="Arial"/>
        <family val="2"/>
      </rPr>
      <t>(hedge accounting)</t>
    </r>
  </si>
  <si>
    <r>
      <t xml:space="preserve">Held for trading </t>
    </r>
    <r>
      <rPr>
        <sz val="12"/>
        <rFont val="Arial"/>
        <family val="2"/>
      </rPr>
      <t>(financial asset or financial liability at fair value through surplus or deficit)</t>
    </r>
  </si>
  <si>
    <r>
      <t xml:space="preserve">Future economic benefits or service potential </t>
    </r>
    <r>
      <rPr>
        <sz val="12"/>
        <rFont val="Arial"/>
        <family val="2"/>
      </rPr>
      <t>(intangible assets)</t>
    </r>
  </si>
  <si>
    <r>
      <t xml:space="preserve">Financial liability </t>
    </r>
    <r>
      <rPr>
        <sz val="12"/>
        <rFont val="Arial"/>
        <family val="2"/>
      </rPr>
      <t>(under FRS 15)</t>
    </r>
  </si>
  <si>
    <r>
      <t xml:space="preserve">Financial instruments </t>
    </r>
    <r>
      <rPr>
        <sz val="12"/>
        <rFont val="Arial"/>
        <family val="2"/>
      </rPr>
      <t>(IPSAS 15)</t>
    </r>
  </si>
  <si>
    <t xml:space="preserve">[Please refer to "Commentary on key terms".] </t>
  </si>
  <si>
    <r>
      <t xml:space="preserve">Useful life </t>
    </r>
    <r>
      <rPr>
        <sz val="12"/>
        <rFont val="Arial"/>
        <family val="2"/>
      </rPr>
      <t>(of a lease)</t>
    </r>
  </si>
  <si>
    <r>
      <t xml:space="preserve">Useful life </t>
    </r>
    <r>
      <rPr>
        <sz val="12"/>
        <rFont val="Arial"/>
        <family val="2"/>
      </rPr>
      <t>(of property, plant and equipment)</t>
    </r>
  </si>
  <si>
    <r>
      <t xml:space="preserve">Significant influence </t>
    </r>
    <r>
      <rPr>
        <sz val="12"/>
        <rFont val="Arial"/>
        <family val="2"/>
      </rPr>
      <t xml:space="preserve">(related parties) </t>
    </r>
  </si>
  <si>
    <r>
      <t xml:space="preserve">Significant influence </t>
    </r>
    <r>
      <rPr>
        <sz val="12"/>
        <rFont val="Arial"/>
        <family val="2"/>
      </rPr>
      <t xml:space="preserve">(associates and joint ventures) </t>
    </r>
  </si>
  <si>
    <r>
      <t xml:space="preserve">Residual value </t>
    </r>
    <r>
      <rPr>
        <sz val="12"/>
        <rFont val="Arial"/>
        <family val="2"/>
      </rPr>
      <t>(of an asset)</t>
    </r>
  </si>
  <si>
    <r>
      <t xml:space="preserve">Impairment loss </t>
    </r>
    <r>
      <rPr>
        <sz val="12"/>
        <rFont val="Arial"/>
        <family val="2"/>
      </rPr>
      <t>(of a cash-generating asset)</t>
    </r>
  </si>
  <si>
    <r>
      <t xml:space="preserve">Carrying amount </t>
    </r>
    <r>
      <rPr>
        <sz val="12"/>
        <rFont val="Arial"/>
        <family val="2"/>
      </rPr>
      <t>(of investment property)</t>
    </r>
  </si>
  <si>
    <r>
      <t xml:space="preserve">Carrying amount </t>
    </r>
    <r>
      <rPr>
        <sz val="12"/>
        <rFont val="Arial"/>
        <family val="2"/>
      </rPr>
      <t xml:space="preserve">(of an asset) </t>
    </r>
  </si>
  <si>
    <t>An entity shall not classify any financial assets as held to maturity if the entity has, during the current financial year or during the two preceding financial years, sold or reclassified more than an insignificant amount of held-to-maturity investments before maturity (more than insignificant in relation to the total amount of held-to-maturity investments) other than sales or reclassifications that:
    (a) are so close to maturity or the financial asset’s call date (e.g. less than three months 
    before maturity) that changes in the market rate of interest would not have a significant effect 
    on the financial asset’s fair value;
    (b) occur after the entity has collected substantially all of the financial asset’s original 
    principal through scheduled payments or prepayments; or
    (c) are attributable to an isolated event that is beyond the entity’s control, is non-recurring 
    and could not have been reasonably anticipated by the entity.</t>
  </si>
  <si>
    <r>
      <t xml:space="preserve">A financial asset or financial liability that meets either of the following conditions:
    (a) it is classified as held for trading; or 
    (b) upon initial recognition it is designated by the entity as at fair value 
    through surplus or deficit.
One of the four categories of financial instruments (the others are: held-to-maturity investments; loans and receivables; and available-for-sale financial assets).  
</t>
    </r>
    <r>
      <rPr>
        <i/>
        <sz val="12"/>
        <color indexed="12"/>
        <rFont val="Arial"/>
        <family val="2"/>
      </rPr>
      <t>[For further explanation of "held for trading" and "designation as at fair value through surplus or deficit", please refer to "Commentary on key terms".]</t>
    </r>
  </si>
  <si>
    <r>
      <t xml:space="preserve">Non-derivative financial assets with fixed or determinable payments and fixed maturity that an entity has the positive intention and ability to hold to maturity (see IPSAS 29.AG29 to IPSAS 29.AG38), other than:
    (a) those that the entity upon initial recognition designates as at fair 
    value through surplus or deficit;
    (b) those that the entity designates as available for sale; and
    (c) those that meet the definition of loans and receivables.
One of the four categories of financial instruments (the others are: financial asset or financial liability at fair value through surplus or deficit; loans and receivables; and available-for-sale financial assets).  
</t>
    </r>
    <r>
      <rPr>
        <i/>
        <sz val="12"/>
        <color indexed="12"/>
        <rFont val="Arial"/>
        <family val="2"/>
      </rPr>
      <t>[For further explanation of "held-to-maturity investments", please refer to "Commentary on key terms".]</t>
    </r>
  </si>
  <si>
    <t xml:space="preserve">Non-derivative financial assets with fixed or determinable payments that are not quoted in an active market, other than:
    (a) those that the entity intends to sell immediately or in the near term, 
    which shall be classified as held for trading, and those that the entity 
    upon initial recognition designates as at fair value through surplus or 
    deficit;
    (b) those that the entity upon initial recognition designates as available 
    for sale; or
    (c) those for which the holder may not recover substantially all of its 
    initial investment, other than because of credit deterioration, which 
    should be classified as available for sale.
An interest acquired in a pool of assets that are not loans or receivables (e.g. an interest in a mutual fund or a similar fund) is not a loan or receivable.
One of the four categories of financial instruments (the others are: financial asset or financial liability at fair value through surplus or deficit; held-to-maturity investments; and available-for-sale financial assets).  </t>
  </si>
  <si>
    <t xml:space="preserve">Non-derivative financial assets that are designated as available for sale, or are not classified as:
    (a) loans and receivables;
    (b) held-to-maturity investments; or 
    (c) financial assets at fair value through surplus or deficit.
One of the four categories of financial instruments (the others are: financial asset or financial liability at fair value through surplus or deficit; held-to-maturity investments, and loans and receivables).  </t>
  </si>
  <si>
    <t>Financial guarantee contract</t>
  </si>
  <si>
    <t>Any liability that is a contractual obligation:
    (a) to deliver cash or another financial asset to another entity; or
    (b) to exchange financial assets or financial liabilities with another entity 
    under conditions that are potentially unfavorable to the entity; 
    (c) a contract that will or may be settled in the entity’s own equity 
    instruments and is:
        (i) a non-derivative for which the entity is or may be obliged to deliver a 
        variable number of the entity’s own equity instruments; or
        (ii) a derivative that will or may be settled other than by the exchange of 
        a fixed amount of cash or another financial asset for a fixed number of 
        the entity’s own equity instruments. For this purpose the entity’s own 
        equity instruments do not include puttable financial instruments 
        classified as equity instruments in accordance with IPSAS 28.15 and 
        28.16, instruments that impose on the entity an obligation to deliver to 
        another party a pro rata share of the net assets of the entity only on 
        liquidation and are classified as equity instruments in accordance with 
        IPSAS 28.17 and 28.18, or instruments that are contracts for the future 
        receipt or delivery of the entity’s own equity instruments.
As an exception, an instrument that meets the definition of a financial 
liability is classified as an equity instrument if it has all the features and 
meets the conditions in IPSAS 28.15 and 28.16, or 28.17 and 28.18.</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</si>
</sst>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28">
    <font>
      <sz val="10"/>
      <name val="Arial"/>
      <family val="0"/>
    </font>
    <font>
      <sz val="8"/>
      <name val="Arial"/>
      <family val="0"/>
    </font>
    <font>
      <sz val="12"/>
      <color indexed="10"/>
      <name val="Arial"/>
      <family val="2"/>
    </font>
    <font>
      <b/>
      <sz val="10"/>
      <name val="Arial"/>
      <family val="2"/>
    </font>
    <font>
      <sz val="10"/>
      <color indexed="9"/>
      <name val="Arial"/>
      <family val="2"/>
    </font>
    <font>
      <b/>
      <sz val="16"/>
      <name val="Arial"/>
      <family val="2"/>
    </font>
    <font>
      <b/>
      <sz val="12"/>
      <name val="Arial"/>
      <family val="2"/>
    </font>
    <font>
      <sz val="10"/>
      <color indexed="10"/>
      <name val="Arial"/>
      <family val="2"/>
    </font>
    <font>
      <sz val="10"/>
      <color indexed="52"/>
      <name val="Arial"/>
      <family val="2"/>
    </font>
    <font>
      <sz val="12"/>
      <name val="Arial"/>
      <family val="2"/>
    </font>
    <font>
      <i/>
      <sz val="12"/>
      <color indexed="12"/>
      <name val="Arial"/>
      <family val="2"/>
    </font>
    <font>
      <b/>
      <i/>
      <sz val="12"/>
      <color indexed="12"/>
      <name val="Arial"/>
      <family val="2"/>
    </font>
    <font>
      <sz val="10"/>
      <color indexed="22"/>
      <name val="Arial"/>
      <family val="2"/>
    </font>
    <font>
      <sz val="12"/>
      <color indexed="12"/>
      <name val="Arial"/>
      <family val="2"/>
    </font>
    <font>
      <sz val="20"/>
      <name val="NAO logos"/>
      <family val="2"/>
    </font>
    <font>
      <u val="single"/>
      <sz val="12"/>
      <color indexed="12"/>
      <name val="Arial"/>
      <family val="2"/>
    </font>
    <font>
      <u val="single"/>
      <sz val="10"/>
      <color indexed="12"/>
      <name val="Arial"/>
      <family val="0"/>
    </font>
    <font>
      <sz val="16"/>
      <name val="Arial"/>
      <family val="2"/>
    </font>
    <font>
      <sz val="9"/>
      <name val="Arial"/>
      <family val="2"/>
    </font>
    <font>
      <sz val="10"/>
      <color indexed="53"/>
      <name val="Arial"/>
      <family val="2"/>
    </font>
    <font>
      <b/>
      <i/>
      <sz val="12"/>
      <name val="Arial"/>
      <family val="2"/>
    </font>
    <font>
      <u val="single"/>
      <sz val="10"/>
      <color indexed="36"/>
      <name val="Arial"/>
      <family val="0"/>
    </font>
    <font>
      <i/>
      <sz val="12"/>
      <name val="Arial"/>
      <family val="2"/>
    </font>
    <font>
      <sz val="8"/>
      <name val="Tahoma"/>
      <family val="0"/>
    </font>
    <font>
      <sz val="12"/>
      <name val="Tahoma"/>
      <family val="2"/>
    </font>
    <font>
      <sz val="22"/>
      <name val="Arial"/>
      <family val="0"/>
    </font>
    <font>
      <b/>
      <u val="single"/>
      <sz val="12"/>
      <name val="Arial"/>
      <family val="2"/>
    </font>
    <font>
      <b/>
      <sz val="8"/>
      <name val="Arial"/>
      <family val="2"/>
    </font>
  </fonts>
  <fills count="14">
    <fill>
      <patternFill/>
    </fill>
    <fill>
      <patternFill patternType="gray125"/>
    </fill>
    <fill>
      <patternFill patternType="solid">
        <fgColor indexed="53"/>
        <bgColor indexed="64"/>
      </patternFill>
    </fill>
    <fill>
      <patternFill patternType="lightGray">
        <bgColor indexed="53"/>
      </patternFill>
    </fill>
    <fill>
      <patternFill patternType="solid">
        <fgColor indexed="52"/>
        <bgColor indexed="64"/>
      </patternFill>
    </fill>
    <fill>
      <patternFill patternType="lightGray">
        <bgColor indexed="52"/>
      </patternFill>
    </fill>
    <fill>
      <patternFill patternType="lightGray">
        <bgColor indexed="11"/>
      </patternFill>
    </fill>
    <fill>
      <patternFill patternType="solid">
        <fgColor indexed="26"/>
        <bgColor indexed="64"/>
      </patternFill>
    </fill>
    <fill>
      <patternFill patternType="lightGray"/>
    </fill>
    <fill>
      <patternFill patternType="solid">
        <fgColor indexed="43"/>
        <bgColor indexed="64"/>
      </patternFill>
    </fill>
    <fill>
      <patternFill patternType="solid">
        <fgColor indexed="11"/>
        <bgColor indexed="64"/>
      </patternFill>
    </fill>
    <fill>
      <patternFill patternType="lightGray">
        <bgColor indexed="9"/>
      </patternFill>
    </fill>
    <fill>
      <patternFill patternType="solid">
        <fgColor indexed="10"/>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2" fillId="0" borderId="0" xfId="0" applyFont="1" applyAlignment="1">
      <alignment vertical="top" wrapText="1"/>
    </xf>
    <xf numFmtId="0" fontId="3" fillId="0" borderId="0" xfId="0" applyFont="1" applyAlignment="1">
      <alignment vertical="top" wrapText="1"/>
    </xf>
    <xf numFmtId="0" fontId="3" fillId="0" borderId="0" xfId="0" applyFont="1" applyAlignment="1">
      <alignment horizontal="center" vertical="top" wrapText="1"/>
    </xf>
    <xf numFmtId="0" fontId="6" fillId="2" borderId="0" xfId="0" applyFont="1" applyFill="1" applyAlignment="1">
      <alignment vertical="top" wrapText="1"/>
    </xf>
    <xf numFmtId="0" fontId="7" fillId="3" borderId="0" xfId="0" applyFont="1" applyFill="1" applyAlignment="1">
      <alignment vertical="top" wrapText="1"/>
    </xf>
    <xf numFmtId="0" fontId="1" fillId="0" borderId="0" xfId="0" applyFont="1" applyAlignment="1">
      <alignment vertical="top" wrapText="1"/>
    </xf>
    <xf numFmtId="0" fontId="0" fillId="0" borderId="0" xfId="0" applyAlignment="1">
      <alignment vertical="top" wrapText="1"/>
    </xf>
    <xf numFmtId="0" fontId="6" fillId="4" borderId="0" xfId="0" applyFont="1" applyFill="1" applyAlignment="1">
      <alignment horizontal="right" vertical="top" wrapText="1"/>
    </xf>
    <xf numFmtId="0" fontId="6" fillId="4" borderId="0" xfId="0" applyFont="1" applyFill="1" applyAlignment="1">
      <alignment vertical="top" wrapText="1"/>
    </xf>
    <xf numFmtId="0" fontId="8" fillId="5" borderId="0" xfId="0" applyFont="1" applyFill="1" applyAlignment="1">
      <alignment/>
    </xf>
    <xf numFmtId="0" fontId="9" fillId="0" borderId="0" xfId="0" applyFont="1" applyAlignment="1">
      <alignment horizontal="right" vertical="top" wrapText="1"/>
    </xf>
    <xf numFmtId="0" fontId="12" fillId="6" borderId="0" xfId="0" applyFont="1" applyFill="1" applyAlignment="1">
      <alignment/>
    </xf>
    <xf numFmtId="0" fontId="10" fillId="0" borderId="0" xfId="0" applyFont="1" applyFill="1" applyAlignment="1">
      <alignment vertical="top" wrapText="1"/>
    </xf>
    <xf numFmtId="0" fontId="9" fillId="0" borderId="0" xfId="0" applyFont="1" applyFill="1" applyAlignment="1">
      <alignment vertical="top" wrapText="1"/>
    </xf>
    <xf numFmtId="0" fontId="0" fillId="7" borderId="1" xfId="0" applyFill="1" applyBorder="1" applyAlignment="1">
      <alignment horizontal="center" vertical="center"/>
    </xf>
    <xf numFmtId="0" fontId="9" fillId="0" borderId="0" xfId="0" applyFont="1" applyAlignment="1">
      <alignment horizontal="left" vertical="top" wrapText="1" indent="1"/>
    </xf>
    <xf numFmtId="0" fontId="9" fillId="0" borderId="0" xfId="0" applyNumberFormat="1" applyFont="1" applyAlignment="1">
      <alignment horizontal="left" vertical="top" wrapText="1" indent="1"/>
    </xf>
    <xf numFmtId="0" fontId="9" fillId="0" borderId="0" xfId="0" applyFont="1" applyAlignment="1">
      <alignment vertical="top" wrapText="1"/>
    </xf>
    <xf numFmtId="0" fontId="10" fillId="0" borderId="0" xfId="0" applyFont="1" applyAlignment="1">
      <alignment horizontal="left" vertical="top" wrapText="1" indent="1"/>
    </xf>
    <xf numFmtId="0" fontId="12" fillId="8" borderId="0" xfId="0" applyFont="1" applyFill="1" applyAlignment="1">
      <alignment/>
    </xf>
    <xf numFmtId="0" fontId="0" fillId="0" borderId="0" xfId="0" applyAlignment="1">
      <alignment horizontal="right" vertical="top"/>
    </xf>
    <xf numFmtId="0" fontId="14" fillId="0" borderId="0" xfId="0" applyFont="1" applyBorder="1" applyAlignment="1">
      <alignment/>
    </xf>
    <xf numFmtId="0" fontId="0" fillId="0" borderId="0" xfId="0" applyBorder="1" applyAlignment="1">
      <alignment/>
    </xf>
    <xf numFmtId="0" fontId="9" fillId="9" borderId="1" xfId="0" applyFont="1" applyFill="1" applyBorder="1" applyAlignment="1">
      <alignment vertical="top" wrapText="1"/>
    </xf>
    <xf numFmtId="0" fontId="15" fillId="0" borderId="0" xfId="20" applyFont="1" applyAlignment="1">
      <alignment vertical="top" wrapText="1"/>
    </xf>
    <xf numFmtId="0" fontId="0" fillId="0" borderId="0" xfId="0" applyAlignment="1">
      <alignment wrapText="1"/>
    </xf>
    <xf numFmtId="0" fontId="9" fillId="0" borderId="0" xfId="0" applyFont="1" applyAlignment="1">
      <alignment/>
    </xf>
    <xf numFmtId="0" fontId="0" fillId="0" borderId="0" xfId="0" applyFill="1" applyAlignment="1">
      <alignment/>
    </xf>
    <xf numFmtId="0" fontId="4" fillId="0" borderId="0" xfId="0" applyFont="1" applyAlignment="1">
      <alignment/>
    </xf>
    <xf numFmtId="0" fontId="0" fillId="2" borderId="0" xfId="0" applyFill="1" applyAlignment="1">
      <alignment horizontal="right" vertical="top" wrapText="1"/>
    </xf>
    <xf numFmtId="0" fontId="3" fillId="4" borderId="0" xfId="0" applyFont="1" applyFill="1" applyAlignment="1">
      <alignment horizontal="right" vertical="top" wrapText="1"/>
    </xf>
    <xf numFmtId="0" fontId="6" fillId="4" borderId="0" xfId="0" applyFont="1" applyFill="1" applyAlignment="1">
      <alignment horizontal="left" vertical="top" wrapText="1"/>
    </xf>
    <xf numFmtId="0" fontId="8" fillId="5" borderId="0" xfId="0" applyFont="1" applyFill="1" applyAlignment="1">
      <alignment vertical="top" wrapText="1"/>
    </xf>
    <xf numFmtId="0" fontId="0" fillId="0" borderId="0" xfId="0" applyAlignment="1">
      <alignment horizontal="right" vertical="top" wrapText="1"/>
    </xf>
    <xf numFmtId="0" fontId="9" fillId="0" borderId="0" xfId="0" applyFont="1" applyAlignment="1">
      <alignment horizontal="left" vertical="top" wrapText="1"/>
    </xf>
    <xf numFmtId="0" fontId="0" fillId="0" borderId="0" xfId="0" applyFont="1" applyAlignment="1">
      <alignment horizontal="right" vertical="top" wrapText="1"/>
    </xf>
    <xf numFmtId="0" fontId="9"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xf>
    <xf numFmtId="0" fontId="10" fillId="0" borderId="0" xfId="0" applyFont="1" applyAlignment="1">
      <alignment vertical="top" wrapText="1"/>
    </xf>
    <xf numFmtId="0" fontId="17" fillId="0" borderId="0" xfId="0" applyFont="1" applyAlignment="1">
      <alignment horizontal="center" vertical="center"/>
    </xf>
    <xf numFmtId="0" fontId="9" fillId="0" borderId="0" xfId="0" applyFont="1" applyAlignment="1">
      <alignment/>
    </xf>
    <xf numFmtId="0" fontId="5" fillId="0" borderId="0" xfId="0" applyFont="1" applyAlignment="1">
      <alignment horizontal="center" vertical="center" wrapText="1"/>
    </xf>
    <xf numFmtId="0" fontId="18" fillId="0" borderId="0" xfId="0" applyFont="1" applyAlignment="1">
      <alignment/>
    </xf>
    <xf numFmtId="0" fontId="0" fillId="0" borderId="0" xfId="0" applyAlignment="1">
      <alignment vertical="top"/>
    </xf>
    <xf numFmtId="0" fontId="3" fillId="0" borderId="0" xfId="0" applyFont="1" applyAlignment="1">
      <alignment/>
    </xf>
    <xf numFmtId="0" fontId="3" fillId="0" borderId="0" xfId="0" applyFont="1" applyAlignment="1">
      <alignment vertical="top"/>
    </xf>
    <xf numFmtId="0" fontId="0" fillId="2" borderId="0" xfId="0" applyFill="1" applyAlignment="1">
      <alignment horizontal="right" vertical="top"/>
    </xf>
    <xf numFmtId="0" fontId="7" fillId="3" borderId="0" xfId="0" applyFont="1" applyFill="1" applyAlignment="1">
      <alignment/>
    </xf>
    <xf numFmtId="0" fontId="0" fillId="0" borderId="0" xfId="0" applyFill="1" applyAlignment="1">
      <alignment horizontal="right" vertical="top"/>
    </xf>
    <xf numFmtId="0" fontId="19" fillId="3" borderId="0" xfId="0" applyFont="1" applyFill="1" applyAlignment="1">
      <alignment/>
    </xf>
    <xf numFmtId="0" fontId="8" fillId="6" borderId="0" xfId="0" applyFont="1" applyFill="1" applyAlignment="1">
      <alignment/>
    </xf>
    <xf numFmtId="0" fontId="0" fillId="0" borderId="0" xfId="0" applyFill="1" applyAlignment="1">
      <alignment vertical="top" wrapText="1"/>
    </xf>
    <xf numFmtId="0" fontId="0" fillId="0" borderId="0" xfId="0" applyFill="1" applyAlignment="1">
      <alignment horizontal="right" vertical="top" wrapText="1"/>
    </xf>
    <xf numFmtId="0" fontId="1" fillId="0" borderId="0" xfId="0" applyFont="1" applyFill="1" applyAlignment="1">
      <alignment vertical="top" wrapText="1"/>
    </xf>
    <xf numFmtId="0" fontId="9" fillId="0" borderId="0" xfId="0" applyFont="1" applyFill="1" applyAlignment="1">
      <alignment horizontal="left" vertical="top" wrapText="1"/>
    </xf>
    <xf numFmtId="0" fontId="10" fillId="0" borderId="0" xfId="0" applyFont="1" applyFill="1" applyAlignment="1">
      <alignment horizontal="left" vertical="top" wrapText="1"/>
    </xf>
    <xf numFmtId="0" fontId="3" fillId="4" borderId="0" xfId="0" applyFont="1" applyFill="1" applyAlignment="1">
      <alignment horizontal="right" vertical="center" wrapText="1"/>
    </xf>
    <xf numFmtId="0" fontId="0" fillId="0" borderId="0" xfId="0" applyAlignment="1">
      <alignment horizontal="center" vertical="center"/>
    </xf>
    <xf numFmtId="0" fontId="10" fillId="0" borderId="0" xfId="0" applyFont="1" applyAlignment="1">
      <alignment horizontal="left" vertical="top" wrapText="1"/>
    </xf>
    <xf numFmtId="0" fontId="8" fillId="0" borderId="0" xfId="0" applyFont="1" applyFill="1" applyAlignment="1">
      <alignment/>
    </xf>
    <xf numFmtId="0" fontId="9" fillId="0" borderId="0" xfId="0" applyFont="1" applyAlignment="1">
      <alignment horizontal="left" vertical="top" wrapText="1" indent="3"/>
    </xf>
    <xf numFmtId="0" fontId="3" fillId="0" borderId="0" xfId="0" applyFont="1" applyFill="1" applyAlignment="1">
      <alignment horizontal="right" vertical="top" wrapText="1"/>
    </xf>
    <xf numFmtId="0" fontId="3" fillId="0" borderId="0" xfId="0" applyFont="1" applyFill="1" applyAlignment="1">
      <alignment vertical="top" wrapText="1"/>
    </xf>
    <xf numFmtId="0" fontId="0" fillId="0" borderId="0" xfId="0" applyFont="1" applyFill="1" applyAlignment="1">
      <alignment horizontal="right" vertical="top" wrapText="1"/>
    </xf>
    <xf numFmtId="0" fontId="9" fillId="0" borderId="0" xfId="0" applyNumberFormat="1" applyFont="1" applyFill="1" applyAlignment="1">
      <alignment horizontal="left" vertical="top" wrapText="1" indent="1"/>
    </xf>
    <xf numFmtId="0" fontId="9" fillId="0" borderId="0" xfId="0" applyNumberFormat="1" applyFont="1" applyFill="1" applyAlignment="1">
      <alignment vertical="top" wrapText="1"/>
    </xf>
    <xf numFmtId="0" fontId="19" fillId="0" borderId="0" xfId="0" applyFont="1" applyFill="1" applyAlignment="1">
      <alignment/>
    </xf>
    <xf numFmtId="0" fontId="6" fillId="0" borderId="0" xfId="0" applyFont="1" applyFill="1" applyAlignment="1">
      <alignment horizontal="right" vertical="top" wrapText="1"/>
    </xf>
    <xf numFmtId="0" fontId="16" fillId="0" borderId="0" xfId="20" applyAlignment="1">
      <alignment vertical="center" wrapText="1"/>
    </xf>
    <xf numFmtId="0" fontId="16" fillId="0" borderId="0" xfId="20" applyAlignment="1">
      <alignment vertical="center"/>
    </xf>
    <xf numFmtId="0" fontId="6" fillId="0" borderId="0" xfId="0" applyFont="1" applyFill="1" applyAlignment="1">
      <alignment horizontal="left" vertical="top" wrapText="1"/>
    </xf>
    <xf numFmtId="0" fontId="0" fillId="0" borderId="0" xfId="0" applyFill="1" applyBorder="1" applyAlignment="1">
      <alignment horizontal="center" vertical="top" wrapText="1"/>
    </xf>
    <xf numFmtId="0" fontId="9" fillId="0" borderId="0" xfId="0" applyFont="1" applyAlignment="1" quotePrefix="1">
      <alignment vertical="top" wrapText="1"/>
    </xf>
    <xf numFmtId="0" fontId="9" fillId="0" borderId="0" xfId="0" applyNumberFormat="1" applyFont="1" applyAlignment="1">
      <alignment vertical="top" wrapText="1"/>
    </xf>
    <xf numFmtId="0" fontId="6" fillId="0" borderId="0" xfId="0" applyFont="1" applyAlignment="1">
      <alignment horizontal="left" vertical="top"/>
    </xf>
    <xf numFmtId="0" fontId="6" fillId="2" borderId="0" xfId="0" applyFont="1" applyFill="1" applyAlignment="1">
      <alignment horizontal="left" vertical="top"/>
    </xf>
    <xf numFmtId="0" fontId="9" fillId="0" borderId="0" xfId="0" applyFont="1" applyFill="1" applyAlignment="1" quotePrefix="1">
      <alignment vertical="top" wrapText="1"/>
    </xf>
    <xf numFmtId="0" fontId="6" fillId="0" borderId="0" xfId="0" applyFont="1" applyAlignment="1">
      <alignment horizontal="left" vertical="top" wrapText="1"/>
    </xf>
    <xf numFmtId="0" fontId="9" fillId="0" borderId="0" xfId="0" applyFont="1" applyAlignment="1" quotePrefix="1">
      <alignment horizontal="right" vertical="top" wrapText="1"/>
    </xf>
    <xf numFmtId="0" fontId="9" fillId="0" borderId="0" xfId="0" applyFont="1" applyAlignment="1" quotePrefix="1">
      <alignment horizontal="left" vertical="top" wrapText="1"/>
    </xf>
    <xf numFmtId="0" fontId="9" fillId="0" borderId="0" xfId="0" applyNumberFormat="1" applyFont="1" applyAlignment="1">
      <alignment horizontal="left" vertical="top" wrapText="1"/>
    </xf>
    <xf numFmtId="0" fontId="6" fillId="10" borderId="0" xfId="0" applyFont="1" applyFill="1" applyAlignment="1">
      <alignment horizontal="left" vertical="top" wrapText="1"/>
    </xf>
    <xf numFmtId="0" fontId="6" fillId="10" borderId="0" xfId="0" applyFont="1" applyFill="1" applyAlignment="1">
      <alignment vertical="top" wrapText="1"/>
    </xf>
    <xf numFmtId="0" fontId="6" fillId="10" borderId="0" xfId="0" applyFont="1" applyFill="1" applyAlignment="1">
      <alignment/>
    </xf>
    <xf numFmtId="0" fontId="3" fillId="0" borderId="0" xfId="0" applyFont="1" applyFill="1" applyAlignment="1">
      <alignment horizontal="right" vertical="center" wrapText="1"/>
    </xf>
    <xf numFmtId="0" fontId="9" fillId="0" borderId="0" xfId="0" applyFont="1" applyAlignment="1">
      <alignment horizontal="left" vertical="top" wrapText="1" indent="2"/>
    </xf>
    <xf numFmtId="0" fontId="9" fillId="0" borderId="0" xfId="0" applyNumberFormat="1" applyFont="1" applyAlignment="1">
      <alignment horizontal="left" vertical="top" wrapText="1" indent="2"/>
    </xf>
    <xf numFmtId="0" fontId="6" fillId="10" borderId="0" xfId="0" applyNumberFormat="1" applyFont="1" applyFill="1" applyAlignment="1">
      <alignment horizontal="left" vertical="top" wrapText="1"/>
    </xf>
    <xf numFmtId="49" fontId="9" fillId="0" borderId="0" xfId="0" applyNumberFormat="1" applyFont="1" applyAlignment="1">
      <alignment horizontal="left" vertical="top" wrapText="1"/>
    </xf>
    <xf numFmtId="49" fontId="9" fillId="0" borderId="0" xfId="0" applyNumberFormat="1" applyFont="1" applyAlignment="1" quotePrefix="1">
      <alignment horizontal="left" vertical="top" wrapText="1"/>
    </xf>
    <xf numFmtId="49" fontId="1" fillId="0" borderId="0" xfId="0" applyNumberFormat="1" applyFont="1" applyAlignment="1">
      <alignment horizontal="left" vertical="top" wrapText="1"/>
    </xf>
    <xf numFmtId="0" fontId="0" fillId="0" borderId="0" xfId="0" applyFont="1" applyAlignment="1">
      <alignment horizontal="right" vertical="top" wrapText="1"/>
    </xf>
    <xf numFmtId="0" fontId="10" fillId="0" borderId="0" xfId="0" applyNumberFormat="1" applyFont="1" applyAlignment="1">
      <alignment horizontal="left" vertical="top" wrapText="1"/>
    </xf>
    <xf numFmtId="0" fontId="10" fillId="0" borderId="0" xfId="0" applyNumberFormat="1" applyFont="1" applyFill="1" applyAlignment="1">
      <alignment horizontal="left" vertical="top" wrapText="1"/>
    </xf>
    <xf numFmtId="0" fontId="8" fillId="11" borderId="0" xfId="0" applyFont="1" applyFill="1" applyAlignment="1">
      <alignment/>
    </xf>
    <xf numFmtId="0" fontId="0" fillId="0" borderId="0" xfId="0" applyFont="1" applyAlignment="1">
      <alignment/>
    </xf>
    <xf numFmtId="0" fontId="0" fillId="2" borderId="0" xfId="0" applyFont="1" applyFill="1" applyAlignment="1">
      <alignment horizontal="right" vertical="top"/>
    </xf>
    <xf numFmtId="0" fontId="0" fillId="0" borderId="0" xfId="0" applyFont="1" applyAlignment="1">
      <alignment horizontal="right" vertical="top"/>
    </xf>
    <xf numFmtId="0" fontId="6" fillId="0" borderId="0" xfId="0" applyNumberFormat="1" applyFont="1" applyAlignment="1">
      <alignment horizontal="left" vertical="top" wrapText="1"/>
    </xf>
    <xf numFmtId="0" fontId="9" fillId="0" borderId="0" xfId="0" applyFont="1" applyFill="1" applyAlignment="1">
      <alignment horizontal="left" vertical="top" wrapText="1" indent="2"/>
    </xf>
    <xf numFmtId="0" fontId="20" fillId="0" borderId="0" xfId="0" applyNumberFormat="1" applyFont="1" applyAlignment="1">
      <alignment horizontal="left" vertical="top" wrapText="1" indent="1"/>
    </xf>
    <xf numFmtId="0" fontId="10" fillId="0" borderId="0" xfId="0" applyNumberFormat="1" applyFont="1" applyAlignment="1">
      <alignment horizontal="left" vertical="top" wrapText="1" indent="2"/>
    </xf>
    <xf numFmtId="0" fontId="9" fillId="0" borderId="0" xfId="0" applyNumberFormat="1" applyFont="1" applyAlignment="1">
      <alignment horizontal="left" vertical="top" wrapText="1" indent="4"/>
    </xf>
    <xf numFmtId="0" fontId="0" fillId="2" borderId="0" xfId="0" applyFont="1" applyFill="1" applyAlignment="1">
      <alignment horizontal="right" vertical="top"/>
    </xf>
    <xf numFmtId="0" fontId="0" fillId="0" borderId="0" xfId="0" applyFont="1" applyFill="1" applyAlignment="1">
      <alignment horizontal="right" vertical="top"/>
    </xf>
    <xf numFmtId="0" fontId="3" fillId="4" borderId="0" xfId="0" applyFont="1" applyFill="1" applyAlignment="1">
      <alignment horizontal="right" vertical="top" wrapText="1"/>
    </xf>
    <xf numFmtId="0" fontId="0" fillId="0" borderId="0" xfId="0" applyFont="1" applyAlignment="1">
      <alignment horizontal="right" vertical="top"/>
    </xf>
    <xf numFmtId="0" fontId="10" fillId="0" borderId="0" xfId="0" applyFont="1" applyAlignment="1">
      <alignment horizontal="left" vertical="top" wrapText="1" indent="2"/>
    </xf>
    <xf numFmtId="0" fontId="9" fillId="0" borderId="0" xfId="0" applyFont="1" applyAlignment="1">
      <alignment horizontal="left" vertical="top" wrapText="1" indent="2"/>
    </xf>
    <xf numFmtId="0" fontId="9" fillId="0" borderId="0" xfId="0" applyFont="1" applyAlignment="1">
      <alignment vertical="top" wrapText="1"/>
    </xf>
    <xf numFmtId="0" fontId="5" fillId="0" borderId="0" xfId="0" applyFont="1" applyAlignment="1">
      <alignment horizontal="left" vertical="center" wrapText="1"/>
    </xf>
    <xf numFmtId="0" fontId="22" fillId="0" borderId="0" xfId="0" applyFont="1" applyAlignment="1">
      <alignment vertical="top" wrapText="1"/>
    </xf>
    <xf numFmtId="0" fontId="3" fillId="2" borderId="0" xfId="0" applyFont="1" applyFill="1" applyAlignment="1">
      <alignment horizontal="right" vertical="center" wrapText="1"/>
    </xf>
    <xf numFmtId="0" fontId="8" fillId="3" borderId="0" xfId="0" applyFont="1" applyFill="1" applyAlignment="1">
      <alignment/>
    </xf>
    <xf numFmtId="0" fontId="3" fillId="2" borderId="0" xfId="0" applyFont="1" applyFill="1" applyAlignment="1">
      <alignment horizontal="right" vertical="top" wrapText="1"/>
    </xf>
    <xf numFmtId="0" fontId="9" fillId="0" borderId="0" xfId="0" applyFont="1" applyAlignment="1">
      <alignment horizontal="left" vertical="top"/>
    </xf>
    <xf numFmtId="0" fontId="4" fillId="0" borderId="0" xfId="0" applyFont="1" applyAlignment="1">
      <alignment/>
    </xf>
    <xf numFmtId="0" fontId="3" fillId="0" borderId="0" xfId="0" applyFont="1" applyAlignment="1">
      <alignment wrapText="1"/>
    </xf>
    <xf numFmtId="0" fontId="9" fillId="0" borderId="0" xfId="0" applyFont="1" applyAlignment="1">
      <alignment wrapText="1"/>
    </xf>
    <xf numFmtId="2" fontId="9" fillId="0" borderId="0" xfId="0" applyNumberFormat="1" applyFont="1" applyAlignment="1">
      <alignment horizontal="left" vertical="top" wrapText="1"/>
    </xf>
    <xf numFmtId="0" fontId="9" fillId="0" borderId="0" xfId="0" applyFont="1" applyFill="1" applyAlignment="1">
      <alignment wrapText="1"/>
    </xf>
    <xf numFmtId="0" fontId="9" fillId="0" borderId="0" xfId="0" applyFont="1" applyFill="1" applyAlignment="1">
      <alignment horizontal="left" wrapText="1" indent="2"/>
    </xf>
    <xf numFmtId="0" fontId="9" fillId="0" borderId="0" xfId="0" applyNumberFormat="1" applyFont="1" applyFill="1" applyAlignment="1">
      <alignment horizontal="left" vertical="top" wrapText="1" indent="2"/>
    </xf>
    <xf numFmtId="0" fontId="9" fillId="7" borderId="1" xfId="0" applyFont="1" applyFill="1" applyBorder="1" applyAlignment="1">
      <alignment horizontal="center" vertical="center"/>
    </xf>
    <xf numFmtId="0" fontId="9" fillId="0" borderId="0" xfId="0" applyNumberFormat="1" applyFont="1" applyFill="1" applyAlignment="1">
      <alignment horizontal="left" vertical="top" wrapText="1"/>
    </xf>
    <xf numFmtId="49" fontId="13" fillId="0" borderId="0" xfId="0" applyNumberFormat="1" applyFont="1" applyFill="1" applyAlignment="1">
      <alignment horizontal="left" vertical="top" wrapText="1"/>
    </xf>
    <xf numFmtId="49" fontId="13" fillId="0" borderId="0" xfId="0" applyNumberFormat="1" applyFont="1" applyAlignment="1">
      <alignment horizontal="left" vertical="top" wrapText="1"/>
    </xf>
    <xf numFmtId="0" fontId="13" fillId="0" borderId="0" xfId="0" applyFont="1" applyAlignment="1">
      <alignment horizontal="left" vertical="top" wrapText="1"/>
    </xf>
    <xf numFmtId="0" fontId="13" fillId="0" borderId="0" xfId="0" applyFont="1" applyAlignment="1" quotePrefix="1">
      <alignment vertical="top" wrapText="1"/>
    </xf>
    <xf numFmtId="49" fontId="13" fillId="0" borderId="0" xfId="0" applyNumberFormat="1" applyFont="1" applyAlignment="1" quotePrefix="1">
      <alignment horizontal="left" vertical="top" wrapText="1"/>
    </xf>
    <xf numFmtId="0" fontId="13" fillId="0" borderId="0" xfId="0" applyFont="1" applyAlignment="1" quotePrefix="1">
      <alignment horizontal="left" vertical="top" wrapText="1"/>
    </xf>
    <xf numFmtId="0" fontId="10" fillId="0" borderId="0" xfId="0" applyFont="1" applyAlignment="1">
      <alignment horizontal="left" vertical="top" wrapText="1" indent="4"/>
    </xf>
    <xf numFmtId="49" fontId="1" fillId="0" borderId="0" xfId="0" applyNumberFormat="1" applyFont="1" applyAlignment="1">
      <alignment vertical="top" wrapText="1"/>
    </xf>
    <xf numFmtId="49" fontId="9" fillId="0" borderId="0" xfId="0" applyNumberFormat="1" applyFont="1" applyAlignment="1">
      <alignment vertical="top"/>
    </xf>
    <xf numFmtId="49" fontId="3" fillId="0" borderId="0" xfId="0" applyNumberFormat="1" applyFont="1" applyAlignment="1">
      <alignment horizontal="center" vertical="top" wrapText="1"/>
    </xf>
    <xf numFmtId="0" fontId="6" fillId="10" borderId="0" xfId="0" applyFont="1" applyFill="1" applyAlignment="1">
      <alignment horizontal="left" vertical="top" wrapText="1" indent="1"/>
    </xf>
    <xf numFmtId="0" fontId="20" fillId="10" borderId="0" xfId="0" applyFont="1" applyFill="1" applyAlignment="1">
      <alignment horizontal="left" vertical="top" wrapText="1"/>
    </xf>
    <xf numFmtId="0" fontId="20" fillId="10" borderId="0" xfId="0" applyFont="1" applyFill="1" applyAlignment="1">
      <alignment horizontal="left" vertical="top" wrapText="1" indent="1"/>
    </xf>
    <xf numFmtId="49" fontId="9" fillId="0" borderId="0" xfId="0" applyNumberFormat="1" applyFont="1" applyAlignment="1" quotePrefix="1">
      <alignment vertical="top" wrapText="1"/>
    </xf>
    <xf numFmtId="49" fontId="13" fillId="0" borderId="0" xfId="0" applyNumberFormat="1" applyFont="1" applyAlignment="1" quotePrefix="1">
      <alignment vertical="top" wrapText="1"/>
    </xf>
    <xf numFmtId="49" fontId="9" fillId="0" borderId="0" xfId="0" applyNumberFormat="1" applyFont="1" applyFill="1" applyAlignment="1">
      <alignment horizontal="left" vertical="top" wrapText="1"/>
    </xf>
    <xf numFmtId="0" fontId="20" fillId="10" borderId="0" xfId="0" applyNumberFormat="1" applyFont="1" applyFill="1" applyAlignment="1">
      <alignment horizontal="left" vertical="top" wrapText="1"/>
    </xf>
    <xf numFmtId="0" fontId="9" fillId="0" borderId="0" xfId="0" applyFont="1" applyAlignment="1">
      <alignment horizontal="left" vertical="top" wrapText="1" indent="4"/>
    </xf>
    <xf numFmtId="49" fontId="13" fillId="0" borderId="0" xfId="0" applyNumberFormat="1" applyFont="1" applyFill="1" applyAlignment="1" quotePrefix="1">
      <alignment horizontal="left" vertical="top" wrapText="1"/>
    </xf>
    <xf numFmtId="0" fontId="13" fillId="0" borderId="0" xfId="0" applyFont="1" applyFill="1" applyAlignment="1" quotePrefix="1">
      <alignment vertical="top" wrapText="1"/>
    </xf>
    <xf numFmtId="0" fontId="3" fillId="0" borderId="0" xfId="0" applyFont="1" applyFill="1" applyAlignment="1">
      <alignment horizontal="right" vertical="top" wrapText="1"/>
    </xf>
    <xf numFmtId="0" fontId="9" fillId="12" borderId="0" xfId="0" applyFont="1" applyFill="1" applyAlignment="1">
      <alignment horizontal="left" vertical="top" wrapText="1"/>
    </xf>
    <xf numFmtId="49" fontId="6" fillId="0" borderId="0" xfId="0" applyNumberFormat="1" applyFont="1" applyAlignment="1">
      <alignment horizontal="left" vertical="top" wrapText="1"/>
    </xf>
    <xf numFmtId="0" fontId="6" fillId="2" borderId="0" xfId="0" applyFont="1" applyFill="1" applyAlignment="1">
      <alignment horizontal="left" vertical="top" wrapText="1"/>
    </xf>
    <xf numFmtId="0" fontId="20" fillId="0" borderId="0" xfId="0" applyFont="1" applyAlignment="1">
      <alignment vertical="top" wrapText="1"/>
    </xf>
    <xf numFmtId="49" fontId="0" fillId="0" borderId="0" xfId="0" applyNumberFormat="1" applyFont="1" applyAlignment="1">
      <alignment/>
    </xf>
    <xf numFmtId="0" fontId="25" fillId="0" borderId="0" xfId="0" applyFont="1" applyAlignment="1">
      <alignment/>
    </xf>
    <xf numFmtId="0" fontId="9" fillId="0" borderId="0" xfId="0" applyFont="1" applyFill="1" applyAlignment="1">
      <alignment horizontal="left" vertical="top"/>
    </xf>
    <xf numFmtId="0" fontId="10" fillId="0" borderId="0" xfId="0" applyFont="1" applyFill="1" applyAlignment="1">
      <alignment horizontal="left" vertical="top" wrapText="1" indent="2"/>
    </xf>
    <xf numFmtId="0" fontId="9" fillId="0" borderId="0" xfId="0" applyFont="1" applyFill="1" applyAlignment="1">
      <alignment horizontal="left" vertical="top" wrapText="1" indent="4"/>
    </xf>
    <xf numFmtId="0" fontId="9" fillId="0" borderId="0" xfId="0" applyNumberFormat="1" applyFont="1" applyFill="1" applyAlignment="1" applyProtection="1">
      <alignment horizontal="left" vertical="top" wrapText="1"/>
      <protection locked="0"/>
    </xf>
    <xf numFmtId="0" fontId="9" fillId="0" borderId="0" xfId="0" applyNumberFormat="1" applyFont="1" applyFill="1" applyAlignment="1" applyProtection="1">
      <alignment horizontal="left" vertical="top" wrapText="1" indent="2"/>
      <protection locked="0"/>
    </xf>
    <xf numFmtId="0" fontId="10" fillId="0" borderId="0" xfId="0" applyNumberFormat="1" applyFont="1" applyFill="1" applyAlignment="1" applyProtection="1">
      <alignment horizontal="left" vertical="top" wrapText="1"/>
      <protection locked="0"/>
    </xf>
    <xf numFmtId="49" fontId="9" fillId="0" borderId="0" xfId="0" applyNumberFormat="1" applyFont="1" applyFill="1" applyAlignment="1" quotePrefix="1">
      <alignment horizontal="left" vertical="top" wrapText="1"/>
    </xf>
    <xf numFmtId="0" fontId="0" fillId="0" borderId="0" xfId="0" applyFill="1" applyBorder="1" applyAlignment="1">
      <alignment horizontal="center" vertical="center"/>
    </xf>
    <xf numFmtId="0" fontId="10" fillId="0" borderId="0" xfId="0" applyFont="1" applyFill="1" applyAlignment="1">
      <alignment horizontal="left" vertical="top" wrapText="1" indent="3"/>
    </xf>
    <xf numFmtId="0" fontId="10" fillId="0" borderId="0" xfId="0" applyNumberFormat="1" applyFont="1" applyFill="1" applyAlignment="1">
      <alignment horizontal="left" vertical="top" wrapText="1" indent="2"/>
    </xf>
    <xf numFmtId="0" fontId="6" fillId="0" borderId="0" xfId="0" applyFont="1" applyFill="1" applyAlignment="1">
      <alignment horizontal="left" vertical="top"/>
    </xf>
    <xf numFmtId="0" fontId="0" fillId="0" borderId="0" xfId="0" applyFill="1" applyAlignment="1">
      <alignment horizontal="center" vertical="center"/>
    </xf>
    <xf numFmtId="0" fontId="20" fillId="0" borderId="0" xfId="0" applyNumberFormat="1" applyFont="1" applyFill="1" applyAlignment="1">
      <alignment horizontal="left" vertical="top" wrapText="1" indent="1"/>
    </xf>
    <xf numFmtId="0" fontId="9" fillId="0" borderId="0" xfId="0" applyNumberFormat="1" applyFont="1" applyFill="1" applyAlignment="1">
      <alignment horizontal="left" vertical="top" wrapText="1" indent="4"/>
    </xf>
    <xf numFmtId="0" fontId="9" fillId="0" borderId="0" xfId="0" applyFont="1" applyFill="1" applyAlignment="1">
      <alignment horizontal="left" vertical="top" wrapText="1" indent="3"/>
    </xf>
    <xf numFmtId="0" fontId="9" fillId="0" borderId="0" xfId="0" applyFont="1" applyFill="1" applyAlignment="1">
      <alignment horizontal="left" vertical="top" wrapText="1" indent="5"/>
    </xf>
    <xf numFmtId="0" fontId="10" fillId="0" borderId="0" xfId="0" applyNumberFormat="1" applyFont="1" applyFill="1" applyAlignment="1">
      <alignment horizontal="left" vertical="top" wrapText="1" indent="4"/>
    </xf>
    <xf numFmtId="0" fontId="9" fillId="0" borderId="0" xfId="0" applyNumberFormat="1" applyFont="1" applyFill="1" applyAlignment="1">
      <alignment horizontal="left" vertical="top" wrapText="1" indent="6"/>
    </xf>
    <xf numFmtId="0" fontId="9" fillId="0" borderId="0" xfId="0" applyFont="1" applyFill="1" applyAlignment="1">
      <alignment horizontal="left" vertical="top" wrapText="1" indent="6"/>
    </xf>
    <xf numFmtId="49" fontId="1" fillId="0" borderId="0" xfId="0" applyNumberFormat="1" applyFont="1" applyFill="1" applyAlignment="1">
      <alignment horizontal="left" vertical="top" wrapText="1"/>
    </xf>
    <xf numFmtId="0" fontId="0" fillId="0" borderId="0" xfId="0" applyFont="1" applyFill="1" applyAlignment="1">
      <alignment horizontal="right" vertical="top"/>
    </xf>
    <xf numFmtId="0" fontId="0" fillId="13" borderId="0" xfId="0" applyFill="1" applyAlignment="1">
      <alignment vertical="top" wrapText="1"/>
    </xf>
    <xf numFmtId="0" fontId="20" fillId="0" borderId="0" xfId="0" applyNumberFormat="1" applyFont="1" applyAlignment="1">
      <alignment horizontal="left" vertical="top" wrapText="1" indent="3"/>
    </xf>
    <xf numFmtId="0" fontId="20" fillId="0" borderId="0" xfId="0" applyNumberFormat="1" applyFont="1" applyFill="1" applyAlignment="1">
      <alignment horizontal="left" vertical="top" wrapText="1" indent="3"/>
    </xf>
    <xf numFmtId="0" fontId="6" fillId="10" borderId="0" xfId="0" applyNumberFormat="1" applyFont="1" applyFill="1" applyAlignment="1">
      <alignment horizontal="left" vertical="top" wrapText="1" indent="2"/>
    </xf>
    <xf numFmtId="0" fontId="9" fillId="0" borderId="0" xfId="0" applyNumberFormat="1" applyFont="1" applyAlignment="1">
      <alignment horizontal="left" vertical="top" wrapText="1" indent="6"/>
    </xf>
    <xf numFmtId="0" fontId="0" fillId="0" borderId="0" xfId="0" applyFont="1" applyAlignment="1">
      <alignment horizontal="left" vertical="top" wrapText="1"/>
    </xf>
    <xf numFmtId="0" fontId="10" fillId="0" borderId="0" xfId="0" applyNumberFormat="1" applyFont="1" applyAlignment="1">
      <alignment horizontal="left" vertical="top" wrapText="1" indent="4"/>
    </xf>
    <xf numFmtId="0" fontId="9" fillId="0" borderId="0" xfId="0" applyNumberFormat="1" applyFont="1" applyFill="1" applyBorder="1" applyAlignment="1">
      <alignment horizontal="left" vertical="top" wrapText="1"/>
    </xf>
    <xf numFmtId="0" fontId="9" fillId="0" borderId="0" xfId="0" applyNumberFormat="1" applyFont="1" applyFill="1" applyBorder="1" applyAlignment="1">
      <alignment horizontal="left" vertical="top" wrapText="1" indent="2"/>
    </xf>
    <xf numFmtId="0" fontId="25" fillId="0" borderId="0" xfId="0" applyFont="1" applyFill="1" applyAlignment="1">
      <alignment/>
    </xf>
    <xf numFmtId="0" fontId="10" fillId="0" borderId="0" xfId="0" applyFont="1" applyFill="1" applyAlignment="1">
      <alignment horizontal="left" vertical="top" wrapText="1" indent="4"/>
    </xf>
    <xf numFmtId="0" fontId="13" fillId="0" borderId="0" xfId="0" applyFont="1" applyFill="1" applyAlignment="1">
      <alignment horizontal="left" vertical="top" wrapText="1" indent="3"/>
    </xf>
    <xf numFmtId="0" fontId="6" fillId="0" borderId="0" xfId="0" applyFont="1" applyAlignment="1">
      <alignment horizontal="center" wrapText="1"/>
    </xf>
    <xf numFmtId="15" fontId="9" fillId="0" borderId="0" xfId="0" applyNumberFormat="1" applyFont="1" applyAlignment="1" quotePrefix="1">
      <alignment horizontal="right"/>
    </xf>
    <xf numFmtId="0" fontId="9" fillId="0" borderId="0" xfId="0" applyFont="1" applyAlignment="1">
      <alignment horizontal="right"/>
    </xf>
    <xf numFmtId="0" fontId="9" fillId="0" borderId="0" xfId="0" applyFont="1" applyAlignment="1" quotePrefix="1">
      <alignment horizontal="right"/>
    </xf>
    <xf numFmtId="0" fontId="0" fillId="0" borderId="0" xfId="0" applyFont="1" applyFill="1" applyAlignment="1">
      <alignment/>
    </xf>
    <xf numFmtId="49" fontId="0" fillId="0" borderId="0" xfId="0" applyNumberFormat="1" applyFont="1" applyAlignment="1">
      <alignment/>
    </xf>
    <xf numFmtId="49" fontId="0" fillId="0" borderId="0" xfId="0" applyNumberFormat="1" applyFont="1" applyFill="1" applyAlignment="1">
      <alignment/>
    </xf>
    <xf numFmtId="49" fontId="10" fillId="0" borderId="0" xfId="0" applyNumberFormat="1" applyFont="1" applyAlignment="1">
      <alignment horizontal="left" vertical="top" wrapText="1"/>
    </xf>
    <xf numFmtId="49" fontId="9" fillId="0" borderId="0" xfId="0" applyNumberFormat="1"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104775</xdr:rowOff>
    </xdr:from>
    <xdr:to>
      <xdr:col>1</xdr:col>
      <xdr:colOff>2533650</xdr:colOff>
      <xdr:row>0</xdr:row>
      <xdr:rowOff>1104900</xdr:rowOff>
    </xdr:to>
    <xdr:pic>
      <xdr:nvPicPr>
        <xdr:cNvPr id="1" name="Picture 2"/>
        <xdr:cNvPicPr preferRelativeResize="1">
          <a:picLocks noChangeAspect="1"/>
        </xdr:cNvPicPr>
      </xdr:nvPicPr>
      <xdr:blipFill>
        <a:blip r:embed="rId1"/>
        <a:stretch>
          <a:fillRect/>
        </a:stretch>
      </xdr:blipFill>
      <xdr:spPr>
        <a:xfrm>
          <a:off x="381000" y="104775"/>
          <a:ext cx="24955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B1:B11"/>
  <sheetViews>
    <sheetView tabSelected="1" workbookViewId="0" topLeftCell="B1">
      <pane ySplit="2" topLeftCell="BM3" activePane="bottomLeft" state="frozen"/>
      <selection pane="topLeft" activeCell="A1" sqref="A1"/>
      <selection pane="bottomLeft" activeCell="B4" sqref="B4"/>
    </sheetView>
  </sheetViews>
  <sheetFormatPr defaultColWidth="9.140625" defaultRowHeight="12.75"/>
  <cols>
    <col min="1" max="1" width="5.140625" style="0" customWidth="1"/>
    <col min="2" max="2" width="112.7109375" style="26" customWidth="1"/>
    <col min="3" max="3" width="20.28125" style="23" customWidth="1"/>
    <col min="4" max="4" width="9.140625" style="23" customWidth="1"/>
  </cols>
  <sheetData>
    <row r="1" ht="96.75" customHeight="1">
      <c r="B1" s="22" t="s">
        <v>1935</v>
      </c>
    </row>
    <row r="2" ht="72.75" customHeight="1">
      <c r="B2" s="112" t="s">
        <v>10</v>
      </c>
    </row>
    <row r="3" ht="33.75" customHeight="1">
      <c r="B3" s="18" t="s">
        <v>3181</v>
      </c>
    </row>
    <row r="4" ht="48" customHeight="1">
      <c r="B4" s="14" t="s">
        <v>9</v>
      </c>
    </row>
    <row r="5" ht="35.25" customHeight="1">
      <c r="B5" s="18" t="s">
        <v>2724</v>
      </c>
    </row>
    <row r="6" ht="33" customHeight="1">
      <c r="B6" s="18" t="s">
        <v>2743</v>
      </c>
    </row>
    <row r="7" ht="94.5" customHeight="1">
      <c r="B7" s="24" t="s">
        <v>2744</v>
      </c>
    </row>
    <row r="8" ht="19.5" customHeight="1">
      <c r="B8" s="18" t="s">
        <v>318</v>
      </c>
    </row>
    <row r="9" ht="31.5" customHeight="1">
      <c r="B9" s="18" t="s">
        <v>1620</v>
      </c>
    </row>
    <row r="10" ht="34.5" customHeight="1">
      <c r="B10" s="18" t="s">
        <v>2725</v>
      </c>
    </row>
    <row r="11" ht="15">
      <c r="B11" s="25"/>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4"/>
  <dimension ref="A1:L103"/>
  <sheetViews>
    <sheetView zoomScale="75" zoomScaleNormal="75" workbookViewId="0" topLeftCell="A1">
      <pane ySplit="2" topLeftCell="BM87" activePane="bottomLeft" state="frozen"/>
      <selection pane="topLeft" activeCell="A1" sqref="A1"/>
      <selection pane="bottomLeft" activeCell="C2" sqref="C2"/>
    </sheetView>
  </sheetViews>
  <sheetFormatPr defaultColWidth="9.140625" defaultRowHeight="12.75"/>
  <cols>
    <col min="1" max="1" width="10.421875" style="108" customWidth="1"/>
    <col min="2" max="2" width="71.421875" style="18" customWidth="1"/>
    <col min="3" max="3" width="13.140625" style="0" customWidth="1"/>
    <col min="4" max="4" width="14.28125" style="134" customWidth="1"/>
    <col min="5" max="5" width="32.7109375" style="7" customWidth="1"/>
    <col min="6" max="6" width="11.421875" style="119" customWidth="1"/>
  </cols>
  <sheetData>
    <row r="1" spans="1:12" ht="15">
      <c r="A1" s="106"/>
      <c r="B1" s="1" t="str">
        <f>'General &amp; Policies'!B1</f>
        <v>IPSAS COMPLIANCE GUIDE (November 2010 Edition)</v>
      </c>
      <c r="C1" s="47" t="s">
        <v>1929</v>
      </c>
      <c r="D1" s="136" t="s">
        <v>1930</v>
      </c>
      <c r="E1" s="2" t="s">
        <v>1931</v>
      </c>
      <c r="L1" s="29" t="s">
        <v>1932</v>
      </c>
    </row>
    <row r="2" spans="1:12" ht="31.5">
      <c r="A2" s="105"/>
      <c r="B2" s="4" t="s">
        <v>3432</v>
      </c>
      <c r="C2" s="49">
        <f>IF((AND(C4&lt;&gt;"no",C44&lt;&gt;"no")),"","no")</f>
      </c>
      <c r="L2" s="29" t="s">
        <v>1933</v>
      </c>
    </row>
    <row r="3" spans="1:12" ht="275.25" customHeight="1">
      <c r="A3" s="36"/>
      <c r="B3" s="57" t="s">
        <v>1597</v>
      </c>
      <c r="D3" s="128" t="s">
        <v>2156</v>
      </c>
      <c r="L3" s="29"/>
    </row>
    <row r="4" spans="1:12" ht="15.75" customHeight="1">
      <c r="A4" s="107" t="s">
        <v>2620</v>
      </c>
      <c r="B4" s="9" t="s">
        <v>1471</v>
      </c>
      <c r="C4" s="10">
        <f>IF((AND(C5&lt;&gt;"no",C22&lt;&gt;"no",C24&lt;&gt;"no")),"","no")</f>
      </c>
      <c r="D4" s="91"/>
      <c r="E4"/>
      <c r="L4" s="29"/>
    </row>
    <row r="5" spans="1:12" ht="15.75">
      <c r="A5" s="36"/>
      <c r="B5" s="83" t="s">
        <v>1472</v>
      </c>
      <c r="C5" s="52">
        <f>IF((AND(C6&lt;&gt;"no",C13&lt;&gt;"no",C14&lt;&gt;"no",C16&lt;&gt;"no",C17&lt;&gt;"no",C18&lt;&gt;"no",C20&lt;&gt;"no",C21&lt;&gt;"no")),"","no")</f>
      </c>
      <c r="D5" s="91"/>
      <c r="E5"/>
      <c r="L5" s="29"/>
    </row>
    <row r="6" spans="1:12" ht="45">
      <c r="A6" s="36" t="s">
        <v>2621</v>
      </c>
      <c r="B6" s="56" t="s">
        <v>1189</v>
      </c>
      <c r="C6" s="15"/>
      <c r="D6" s="91">
        <v>7.19</v>
      </c>
      <c r="E6"/>
      <c r="L6" s="29"/>
    </row>
    <row r="7" spans="1:12" ht="75">
      <c r="A7" s="36"/>
      <c r="B7" s="57" t="s">
        <v>2151</v>
      </c>
      <c r="C7" s="91"/>
      <c r="D7" s="128" t="s">
        <v>2152</v>
      </c>
      <c r="E7"/>
      <c r="L7" s="29"/>
    </row>
    <row r="8" spans="1:12" ht="30">
      <c r="A8" s="36"/>
      <c r="B8" s="57" t="s">
        <v>1694</v>
      </c>
      <c r="D8" s="128"/>
      <c r="E8"/>
      <c r="L8" s="29"/>
    </row>
    <row r="9" spans="2:12" ht="47.25" customHeight="1">
      <c r="B9" s="109" t="s">
        <v>2972</v>
      </c>
      <c r="D9" s="128" t="s">
        <v>1190</v>
      </c>
      <c r="E9"/>
      <c r="L9" s="29"/>
    </row>
    <row r="10" spans="2:12" ht="48" customHeight="1">
      <c r="B10" s="109" t="s">
        <v>1696</v>
      </c>
      <c r="D10" s="128" t="s">
        <v>1191</v>
      </c>
      <c r="E10"/>
      <c r="L10" s="29"/>
    </row>
    <row r="11" spans="2:12" ht="16.5" customHeight="1">
      <c r="B11" s="109" t="s">
        <v>1695</v>
      </c>
      <c r="D11" s="128"/>
      <c r="E11"/>
      <c r="L11" s="29"/>
    </row>
    <row r="12" spans="2:12" ht="285.75" customHeight="1">
      <c r="B12" s="133" t="s">
        <v>2967</v>
      </c>
      <c r="D12" s="128" t="s">
        <v>1192</v>
      </c>
      <c r="E12"/>
      <c r="L12" s="29"/>
    </row>
    <row r="13" spans="1:12" ht="90">
      <c r="A13" s="36" t="s">
        <v>2622</v>
      </c>
      <c r="B13" s="35" t="s">
        <v>15</v>
      </c>
      <c r="C13" s="15"/>
      <c r="D13" s="91" t="s">
        <v>560</v>
      </c>
      <c r="E13"/>
      <c r="L13" s="29"/>
    </row>
    <row r="14" spans="1:12" ht="92.25" customHeight="1">
      <c r="A14" s="36" t="s">
        <v>2623</v>
      </c>
      <c r="B14" s="35" t="s">
        <v>16</v>
      </c>
      <c r="C14" s="15"/>
      <c r="D14" s="90">
        <v>7.24</v>
      </c>
      <c r="E14"/>
      <c r="L14" s="29"/>
    </row>
    <row r="15" spans="1:12" ht="60">
      <c r="A15" s="36"/>
      <c r="B15" s="60" t="s">
        <v>14</v>
      </c>
      <c r="D15" s="128">
        <v>7.25</v>
      </c>
      <c r="E15"/>
      <c r="L15" s="29"/>
    </row>
    <row r="16" spans="1:12" ht="30">
      <c r="A16" s="36" t="s">
        <v>2624</v>
      </c>
      <c r="B16" s="35" t="s">
        <v>2412</v>
      </c>
      <c r="C16" s="15"/>
      <c r="D16" s="90" t="s">
        <v>3176</v>
      </c>
      <c r="E16" s="35"/>
      <c r="L16" s="29"/>
    </row>
    <row r="17" spans="1:12" ht="60">
      <c r="A17" s="36" t="s">
        <v>2625</v>
      </c>
      <c r="B17" s="35" t="s">
        <v>3175</v>
      </c>
      <c r="C17" s="15"/>
      <c r="D17" s="90" t="s">
        <v>3176</v>
      </c>
      <c r="E17" s="35"/>
      <c r="L17" s="29"/>
    </row>
    <row r="18" spans="1:12" ht="90">
      <c r="A18" s="36" t="s">
        <v>2626</v>
      </c>
      <c r="B18" s="35" t="s">
        <v>3177</v>
      </c>
      <c r="C18" s="15"/>
      <c r="D18" s="90" t="s">
        <v>2449</v>
      </c>
      <c r="E18" s="35"/>
      <c r="L18" s="29"/>
    </row>
    <row r="19" spans="1:12" ht="60">
      <c r="A19" s="36"/>
      <c r="B19" s="60" t="s">
        <v>3174</v>
      </c>
      <c r="D19" s="128">
        <v>7.31</v>
      </c>
      <c r="E19"/>
      <c r="L19" s="29"/>
    </row>
    <row r="20" spans="1:12" ht="45">
      <c r="A20" s="36" t="s">
        <v>2627</v>
      </c>
      <c r="B20" s="35" t="s">
        <v>3138</v>
      </c>
      <c r="C20" s="15"/>
      <c r="D20" s="90" t="s">
        <v>3139</v>
      </c>
      <c r="E20"/>
      <c r="L20" s="29"/>
    </row>
    <row r="21" spans="1:12" ht="90">
      <c r="A21" s="36" t="s">
        <v>2628</v>
      </c>
      <c r="B21" s="35" t="s">
        <v>17</v>
      </c>
      <c r="C21" s="15"/>
      <c r="D21" s="90" t="s">
        <v>3140</v>
      </c>
      <c r="E21"/>
      <c r="L21" s="29"/>
    </row>
    <row r="22" spans="1:12" ht="15.75">
      <c r="A22" s="36"/>
      <c r="B22" s="83" t="s">
        <v>2952</v>
      </c>
      <c r="C22" s="52">
        <f>IF((AND(C23&lt;&gt;"no")),"","no")</f>
      </c>
      <c r="D22" s="91"/>
      <c r="E22"/>
      <c r="L22" s="29"/>
    </row>
    <row r="23" spans="1:12" ht="48.75" customHeight="1">
      <c r="A23" s="36" t="s">
        <v>2629</v>
      </c>
      <c r="B23" s="35" t="s">
        <v>4802</v>
      </c>
      <c r="C23" s="15"/>
      <c r="D23" s="90">
        <v>7.41</v>
      </c>
      <c r="E23"/>
      <c r="L23" s="29"/>
    </row>
    <row r="24" spans="1:12" ht="17.25" customHeight="1">
      <c r="A24" s="36"/>
      <c r="B24" s="83" t="s">
        <v>1909</v>
      </c>
      <c r="C24" s="52">
        <f>IF((AND(C25&lt;&gt;"no",C35&lt;&gt;"no",C36&lt;&gt;"no",C40&lt;&gt;"no",C41&lt;&gt;"no")),"","no")</f>
      </c>
      <c r="D24" s="91"/>
      <c r="E24"/>
      <c r="L24" s="29"/>
    </row>
    <row r="25" spans="1:12" ht="18" customHeight="1">
      <c r="A25" s="36" t="s">
        <v>2630</v>
      </c>
      <c r="B25" s="18" t="s">
        <v>475</v>
      </c>
      <c r="C25" s="20">
        <f>IF((AND(C26&lt;&gt;"no",C27&lt;&gt;"no",C28&lt;&gt;"no",C29&lt;&gt;"no",C30&lt;&gt;"no",C31&lt;&gt;"no",C32&lt;&gt;"no",C33&lt;&gt;"no",C34&lt;&gt;"no")),"","no")</f>
      </c>
      <c r="D25" s="90"/>
      <c r="E25"/>
      <c r="L25" s="29"/>
    </row>
    <row r="26" spans="1:12" ht="32.25" customHeight="1">
      <c r="A26" s="36"/>
      <c r="B26" s="87" t="s">
        <v>4008</v>
      </c>
      <c r="C26" s="15"/>
      <c r="D26" s="90" t="s">
        <v>1639</v>
      </c>
      <c r="E26"/>
      <c r="L26" s="29"/>
    </row>
    <row r="27" spans="1:12" ht="46.5" customHeight="1">
      <c r="A27" s="36"/>
      <c r="B27" s="87" t="s">
        <v>4009</v>
      </c>
      <c r="C27" s="15"/>
      <c r="D27" s="90" t="s">
        <v>1645</v>
      </c>
      <c r="E27"/>
      <c r="L27" s="29"/>
    </row>
    <row r="28" spans="1:12" ht="78" customHeight="1">
      <c r="A28" s="36"/>
      <c r="B28" s="88" t="s">
        <v>2572</v>
      </c>
      <c r="C28" s="15"/>
      <c r="D28" s="90" t="s">
        <v>1644</v>
      </c>
      <c r="E28"/>
      <c r="L28" s="29"/>
    </row>
    <row r="29" spans="1:12" ht="78.75" customHeight="1">
      <c r="A29" s="36"/>
      <c r="B29" s="88" t="s">
        <v>2518</v>
      </c>
      <c r="C29" s="15"/>
      <c r="D29" s="90" t="s">
        <v>1643</v>
      </c>
      <c r="E29"/>
      <c r="L29" s="29"/>
    </row>
    <row r="30" spans="1:12" ht="78.75" customHeight="1">
      <c r="A30" s="36"/>
      <c r="B30" s="88" t="s">
        <v>2519</v>
      </c>
      <c r="C30" s="15"/>
      <c r="D30" s="90" t="s">
        <v>1642</v>
      </c>
      <c r="E30"/>
      <c r="L30" s="29"/>
    </row>
    <row r="31" spans="1:12" ht="76.5" customHeight="1">
      <c r="A31" s="36"/>
      <c r="B31" s="88" t="s">
        <v>2520</v>
      </c>
      <c r="C31" s="15"/>
      <c r="D31" s="90" t="s">
        <v>1641</v>
      </c>
      <c r="E31"/>
      <c r="L31" s="29"/>
    </row>
    <row r="32" spans="1:12" ht="48.75" customHeight="1">
      <c r="A32" s="36"/>
      <c r="B32" s="88" t="s">
        <v>3971</v>
      </c>
      <c r="C32" s="15"/>
      <c r="D32" s="90" t="s">
        <v>1640</v>
      </c>
      <c r="E32"/>
      <c r="L32" s="29"/>
    </row>
    <row r="33" spans="1:12" ht="32.25" customHeight="1">
      <c r="A33" s="36"/>
      <c r="B33" s="88" t="s">
        <v>3972</v>
      </c>
      <c r="C33" s="15"/>
      <c r="D33" s="90" t="s">
        <v>1638</v>
      </c>
      <c r="E33"/>
      <c r="L33" s="29"/>
    </row>
    <row r="34" spans="1:12" ht="59.25" customHeight="1">
      <c r="A34" s="36"/>
      <c r="B34" s="88" t="s">
        <v>1636</v>
      </c>
      <c r="C34" s="15"/>
      <c r="D34" s="90" t="s">
        <v>1637</v>
      </c>
      <c r="E34"/>
      <c r="L34" s="29"/>
    </row>
    <row r="35" spans="1:12" ht="30">
      <c r="A35" s="36" t="s">
        <v>2962</v>
      </c>
      <c r="B35" s="35" t="s">
        <v>3973</v>
      </c>
      <c r="C35" s="15"/>
      <c r="D35" s="91">
        <v>7.44</v>
      </c>
      <c r="E35"/>
      <c r="L35" s="29"/>
    </row>
    <row r="36" spans="1:12" ht="15">
      <c r="A36" s="36" t="s">
        <v>2963</v>
      </c>
      <c r="B36" s="35" t="s">
        <v>3974</v>
      </c>
      <c r="C36" s="20">
        <f>IF((AND(C37&lt;&gt;"no",C38&lt;&gt;"no",C39&lt;&gt;"no")),"","no")</f>
      </c>
      <c r="D36" s="91"/>
      <c r="E36"/>
      <c r="L36" s="29"/>
    </row>
    <row r="37" spans="1:12" ht="30">
      <c r="A37" s="36"/>
      <c r="B37" s="87" t="s">
        <v>2450</v>
      </c>
      <c r="C37" s="15"/>
      <c r="D37" s="91">
        <v>7.44</v>
      </c>
      <c r="E37"/>
      <c r="L37" s="29"/>
    </row>
    <row r="38" spans="1:12" ht="15">
      <c r="A38" s="36"/>
      <c r="B38" s="87" t="s">
        <v>2451</v>
      </c>
      <c r="C38" s="15"/>
      <c r="D38" s="91">
        <v>7.44</v>
      </c>
      <c r="E38"/>
      <c r="L38" s="29"/>
    </row>
    <row r="39" spans="2:12" ht="30">
      <c r="B39" s="87" t="s">
        <v>2452</v>
      </c>
      <c r="C39" s="15"/>
      <c r="D39" s="91">
        <v>7.44</v>
      </c>
      <c r="E39"/>
      <c r="L39" s="29"/>
    </row>
    <row r="40" spans="1:12" ht="78" customHeight="1">
      <c r="A40" s="36" t="s">
        <v>2964</v>
      </c>
      <c r="B40" s="35" t="s">
        <v>1697</v>
      </c>
      <c r="C40" s="15"/>
      <c r="D40" s="91">
        <v>7.45</v>
      </c>
      <c r="E40"/>
      <c r="L40" s="29"/>
    </row>
    <row r="41" spans="1:12" ht="18.75" customHeight="1">
      <c r="A41" s="36"/>
      <c r="B41" s="139" t="s">
        <v>2298</v>
      </c>
      <c r="C41" s="52">
        <f>IF((AND(C42&lt;&gt;"no",C43&lt;&gt;"no")),"","no")</f>
      </c>
      <c r="D41" s="91"/>
      <c r="E41"/>
      <c r="L41" s="29"/>
    </row>
    <row r="42" spans="1:12" ht="31.5" customHeight="1">
      <c r="A42" s="36" t="s">
        <v>2965</v>
      </c>
      <c r="B42" s="35" t="s">
        <v>4059</v>
      </c>
      <c r="C42" s="15"/>
      <c r="D42" s="90" t="s">
        <v>4060</v>
      </c>
      <c r="E42"/>
      <c r="L42" s="29"/>
    </row>
    <row r="43" spans="1:12" ht="45.75" customHeight="1">
      <c r="A43" s="36" t="s">
        <v>2966</v>
      </c>
      <c r="B43" s="35" t="s">
        <v>1397</v>
      </c>
      <c r="C43" s="15"/>
      <c r="D43" s="90" t="s">
        <v>4061</v>
      </c>
      <c r="E43"/>
      <c r="L43" s="29"/>
    </row>
    <row r="44" spans="1:12" ht="19.5" customHeight="1">
      <c r="A44" s="107" t="s">
        <v>2631</v>
      </c>
      <c r="B44" s="9" t="s">
        <v>3458</v>
      </c>
      <c r="C44" s="10">
        <f>IF((AND(C45&lt;&gt;"no",C49&lt;&gt;"no",C56&lt;&gt;"no",C78&lt;&gt;"no",C83&lt;&gt;"no",C85&lt;&gt;"no",C87&lt;&gt;"no")),"","no")</f>
      </c>
      <c r="D44" s="91"/>
      <c r="E44"/>
      <c r="L44" s="29"/>
    </row>
    <row r="45" spans="1:12" ht="15.75">
      <c r="A45" s="36"/>
      <c r="B45" s="83" t="s">
        <v>3459</v>
      </c>
      <c r="C45" s="52">
        <f>IF((AND(C46&lt;&gt;"no")),"","no")</f>
      </c>
      <c r="D45" s="91"/>
      <c r="E45"/>
      <c r="L45" s="29"/>
    </row>
    <row r="46" spans="1:12" ht="30">
      <c r="A46" s="36" t="s">
        <v>2632</v>
      </c>
      <c r="B46" s="35" t="s">
        <v>1646</v>
      </c>
      <c r="C46" s="20">
        <f>IF((AND(C47&lt;&gt;"no",C48&lt;&gt;"no")),"","no")</f>
      </c>
      <c r="D46" s="91"/>
      <c r="E46"/>
      <c r="L46" s="29"/>
    </row>
    <row r="47" spans="1:12" ht="15">
      <c r="A47" s="36"/>
      <c r="B47" s="87" t="s">
        <v>2004</v>
      </c>
      <c r="C47" s="15"/>
      <c r="D47" s="91" t="s">
        <v>1647</v>
      </c>
      <c r="E47"/>
      <c r="L47" s="29"/>
    </row>
    <row r="48" spans="1:12" ht="45">
      <c r="A48" s="36"/>
      <c r="B48" s="87" t="s">
        <v>2005</v>
      </c>
      <c r="C48" s="15"/>
      <c r="D48" s="90" t="s">
        <v>1648</v>
      </c>
      <c r="E48"/>
      <c r="L48" s="29"/>
    </row>
    <row r="49" spans="1:12" ht="15.75">
      <c r="A49" s="36"/>
      <c r="B49" s="83" t="s">
        <v>3460</v>
      </c>
      <c r="C49" s="52">
        <f>IF((AND(C50&lt;&gt;"no")),"","no")</f>
      </c>
      <c r="D49" s="91"/>
      <c r="E49"/>
      <c r="L49" s="29"/>
    </row>
    <row r="50" spans="1:12" ht="30">
      <c r="A50" s="36" t="s">
        <v>2633</v>
      </c>
      <c r="B50" s="35" t="s">
        <v>2815</v>
      </c>
      <c r="C50" s="20">
        <f>IF((AND(C51&lt;&gt;"no",C52&lt;&gt;"no",C53&lt;&gt;"no",C54&lt;&gt;"no",C55&lt;&gt;"no")),"","no")</f>
      </c>
      <c r="D50" s="91"/>
      <c r="E50"/>
      <c r="L50" s="29"/>
    </row>
    <row r="51" spans="1:12" ht="30">
      <c r="A51" s="36"/>
      <c r="B51" s="87" t="s">
        <v>2006</v>
      </c>
      <c r="C51" s="15"/>
      <c r="D51" s="90" t="s">
        <v>2816</v>
      </c>
      <c r="E51"/>
      <c r="L51" s="29"/>
    </row>
    <row r="52" spans="1:12" ht="15">
      <c r="A52" s="36"/>
      <c r="B52" s="87" t="s">
        <v>2007</v>
      </c>
      <c r="C52" s="15"/>
      <c r="D52" s="90" t="s">
        <v>2817</v>
      </c>
      <c r="E52"/>
      <c r="L52" s="29"/>
    </row>
    <row r="53" spans="1:12" ht="30">
      <c r="A53" s="36"/>
      <c r="B53" s="87" t="s">
        <v>2274</v>
      </c>
      <c r="C53" s="15"/>
      <c r="D53" s="90" t="s">
        <v>2818</v>
      </c>
      <c r="E53"/>
      <c r="L53" s="29"/>
    </row>
    <row r="54" spans="1:12" ht="45">
      <c r="A54" s="36"/>
      <c r="B54" s="87" t="s">
        <v>2275</v>
      </c>
      <c r="C54" s="15"/>
      <c r="D54" s="90" t="s">
        <v>2819</v>
      </c>
      <c r="E54"/>
      <c r="L54" s="29"/>
    </row>
    <row r="55" spans="1:12" ht="30">
      <c r="A55" s="36"/>
      <c r="B55" s="87" t="s">
        <v>2189</v>
      </c>
      <c r="C55" s="15"/>
      <c r="D55" s="90" t="s">
        <v>2820</v>
      </c>
      <c r="E55"/>
      <c r="L55" s="29"/>
    </row>
    <row r="56" spans="1:12" ht="15.75">
      <c r="A56" s="36"/>
      <c r="B56" s="83" t="s">
        <v>3461</v>
      </c>
      <c r="C56" s="52">
        <f>IF((AND(C57&lt;&gt;"no",C76&lt;&gt;"no")),"","no")</f>
      </c>
      <c r="D56" s="91"/>
      <c r="E56"/>
      <c r="L56" s="29"/>
    </row>
    <row r="57" spans="1:12" ht="15.75">
      <c r="A57" s="36"/>
      <c r="B57" s="137" t="s">
        <v>2951</v>
      </c>
      <c r="C57" s="52">
        <f>IF((AND(C58&lt;&gt;"no",C64&lt;&gt;"no",C68&lt;&gt;"no",C72&lt;&gt;"no")),"","no")</f>
      </c>
      <c r="D57" s="91"/>
      <c r="E57"/>
      <c r="L57" s="29"/>
    </row>
    <row r="58" spans="1:12" ht="45">
      <c r="A58" s="36" t="s">
        <v>2634</v>
      </c>
      <c r="B58" s="35" t="s">
        <v>2146</v>
      </c>
      <c r="C58" s="15"/>
      <c r="D58" s="90" t="s">
        <v>2147</v>
      </c>
      <c r="E58"/>
      <c r="L58" s="29"/>
    </row>
    <row r="59" spans="1:12" ht="45">
      <c r="A59" s="36"/>
      <c r="B59" s="57" t="s">
        <v>2453</v>
      </c>
      <c r="D59" s="128" t="s">
        <v>2188</v>
      </c>
      <c r="E59"/>
      <c r="L59" s="29"/>
    </row>
    <row r="60" spans="1:12" ht="45">
      <c r="A60" s="36"/>
      <c r="B60" s="109" t="s">
        <v>2157</v>
      </c>
      <c r="D60" s="128" t="s">
        <v>2185</v>
      </c>
      <c r="E60"/>
      <c r="L60" s="29"/>
    </row>
    <row r="61" spans="1:12" ht="45">
      <c r="A61" s="36"/>
      <c r="B61" s="109" t="s">
        <v>2454</v>
      </c>
      <c r="D61" s="128" t="s">
        <v>2186</v>
      </c>
      <c r="E61"/>
      <c r="L61" s="29"/>
    </row>
    <row r="62" spans="1:12" ht="15">
      <c r="A62" s="36"/>
      <c r="B62" s="109" t="s">
        <v>1695</v>
      </c>
      <c r="D62" s="128"/>
      <c r="E62"/>
      <c r="L62" s="29"/>
    </row>
    <row r="63" spans="1:12" ht="302.25" customHeight="1">
      <c r="A63" s="36"/>
      <c r="B63" s="133" t="s">
        <v>2184</v>
      </c>
      <c r="D63" s="128" t="s">
        <v>2187</v>
      </c>
      <c r="E63"/>
      <c r="L63" s="29"/>
    </row>
    <row r="64" spans="1:12" ht="15">
      <c r="A64" s="36"/>
      <c r="B64" s="139" t="s">
        <v>2190</v>
      </c>
      <c r="C64" s="52">
        <f>IF((AND(C65&lt;&gt;"no",C67&lt;&gt;"no")),"","no")</f>
      </c>
      <c r="D64" s="91"/>
      <c r="E64"/>
      <c r="L64" s="29"/>
    </row>
    <row r="65" spans="1:12" ht="48.75" customHeight="1">
      <c r="A65" s="36" t="s">
        <v>2635</v>
      </c>
      <c r="B65" s="35" t="s">
        <v>2148</v>
      </c>
      <c r="C65" s="15"/>
      <c r="D65" s="91">
        <v>8.35</v>
      </c>
      <c r="E65"/>
      <c r="L65" s="29"/>
    </row>
    <row r="66" spans="1:12" ht="137.25" customHeight="1">
      <c r="A66" s="36"/>
      <c r="B66" s="60" t="s">
        <v>2149</v>
      </c>
      <c r="D66" s="131">
        <v>8.39</v>
      </c>
      <c r="E66"/>
      <c r="L66" s="29"/>
    </row>
    <row r="67" spans="1:12" ht="45">
      <c r="A67" s="36" t="s">
        <v>2636</v>
      </c>
      <c r="B67" s="35" t="s">
        <v>2276</v>
      </c>
      <c r="C67" s="15"/>
      <c r="D67" s="91">
        <v>8.41</v>
      </c>
      <c r="E67"/>
      <c r="L67" s="29"/>
    </row>
    <row r="68" spans="1:12" ht="15">
      <c r="A68" s="36"/>
      <c r="B68" s="139" t="s">
        <v>2150</v>
      </c>
      <c r="C68" s="52">
        <f>IF((AND(C71&lt;&gt;"no")),"","no")</f>
      </c>
      <c r="D68" s="91"/>
      <c r="E68"/>
      <c r="L68" s="29"/>
    </row>
    <row r="69" spans="1:12" ht="30" customHeight="1">
      <c r="A69" s="36"/>
      <c r="B69" s="60" t="s">
        <v>1698</v>
      </c>
      <c r="D69" s="128" t="s">
        <v>2153</v>
      </c>
      <c r="E69"/>
      <c r="L69" s="29"/>
    </row>
    <row r="70" spans="1:12" ht="78.75" customHeight="1">
      <c r="A70" s="36"/>
      <c r="B70" s="57" t="s">
        <v>2950</v>
      </c>
      <c r="C70" s="91"/>
      <c r="D70" s="128" t="s">
        <v>2152</v>
      </c>
      <c r="E70"/>
      <c r="L70" s="29"/>
    </row>
    <row r="71" spans="1:12" ht="61.5" customHeight="1">
      <c r="A71" s="36" t="s">
        <v>2637</v>
      </c>
      <c r="B71" s="35" t="s">
        <v>1488</v>
      </c>
      <c r="C71" s="15"/>
      <c r="D71" s="91">
        <v>8.46</v>
      </c>
      <c r="E71"/>
      <c r="L71" s="29"/>
    </row>
    <row r="72" spans="1:12" ht="32.25" customHeight="1">
      <c r="A72" s="36"/>
      <c r="B72" s="139" t="s">
        <v>2455</v>
      </c>
      <c r="C72" s="52">
        <f>IF((AND(C73&lt;&gt;"no",C74&lt;&gt;"no",C75&lt;&gt;"no")),"","no")</f>
      </c>
      <c r="D72" s="91"/>
      <c r="E72"/>
      <c r="L72" s="29"/>
    </row>
    <row r="73" spans="1:12" ht="105">
      <c r="A73" s="36" t="s">
        <v>2638</v>
      </c>
      <c r="B73" s="35" t="s">
        <v>18</v>
      </c>
      <c r="C73" s="15"/>
      <c r="D73" s="90">
        <v>8.47</v>
      </c>
      <c r="E73"/>
      <c r="L73" s="29"/>
    </row>
    <row r="74" spans="1:12" ht="60">
      <c r="A74" s="36" t="s">
        <v>2639</v>
      </c>
      <c r="B74" s="35" t="s">
        <v>1699</v>
      </c>
      <c r="C74" s="15"/>
      <c r="D74" s="91">
        <v>8.51</v>
      </c>
      <c r="E74"/>
      <c r="L74" s="29"/>
    </row>
    <row r="75" spans="1:12" ht="61.5" customHeight="1">
      <c r="A75" s="36" t="s">
        <v>2640</v>
      </c>
      <c r="B75" s="35" t="s">
        <v>1700</v>
      </c>
      <c r="C75" s="15"/>
      <c r="D75" s="91">
        <v>8.51</v>
      </c>
      <c r="E75"/>
      <c r="L75" s="29"/>
    </row>
    <row r="76" spans="1:12" ht="19.5" customHeight="1">
      <c r="A76" s="36"/>
      <c r="B76" s="137" t="s">
        <v>2952</v>
      </c>
      <c r="C76" s="52">
        <f>IF((AND(C77&lt;&gt;"no")),"","no")</f>
      </c>
      <c r="D76" s="91"/>
      <c r="E76"/>
      <c r="L76" s="29"/>
    </row>
    <row r="77" spans="1:12" ht="48" customHeight="1">
      <c r="A77" s="36" t="s">
        <v>2641</v>
      </c>
      <c r="B77" s="35" t="s">
        <v>4801</v>
      </c>
      <c r="C77" s="15"/>
      <c r="D77" s="90" t="s">
        <v>2953</v>
      </c>
      <c r="E77"/>
      <c r="L77" s="29"/>
    </row>
    <row r="78" spans="1:12" ht="15.75">
      <c r="A78" s="36"/>
      <c r="B78" s="83" t="s">
        <v>1398</v>
      </c>
      <c r="C78" s="52">
        <f>IF((AND(C79&lt;&gt;"no",C80&lt;&gt;"no",C81&lt;&gt;"no")),"","no")</f>
      </c>
      <c r="D78" s="91"/>
      <c r="E78"/>
      <c r="L78" s="29"/>
    </row>
    <row r="79" spans="1:12" ht="45">
      <c r="A79" s="36" t="s">
        <v>2642</v>
      </c>
      <c r="B79" s="35" t="s">
        <v>1489</v>
      </c>
      <c r="C79" s="15"/>
      <c r="D79" s="91">
        <v>8.54</v>
      </c>
      <c r="E79"/>
      <c r="L79" s="29"/>
    </row>
    <row r="80" spans="1:12" ht="63.75" customHeight="1">
      <c r="A80" s="36" t="s">
        <v>2643</v>
      </c>
      <c r="B80" s="35" t="s">
        <v>3700</v>
      </c>
      <c r="C80" s="15"/>
      <c r="D80" s="91">
        <v>8.54</v>
      </c>
      <c r="E80"/>
      <c r="L80" s="29"/>
    </row>
    <row r="81" spans="1:12" ht="45">
      <c r="A81" s="36" t="s">
        <v>2644</v>
      </c>
      <c r="B81" s="35" t="s">
        <v>2313</v>
      </c>
      <c r="C81" s="15"/>
      <c r="D81" s="91">
        <v>8.54</v>
      </c>
      <c r="E81"/>
      <c r="L81" s="29"/>
    </row>
    <row r="82" spans="1:12" ht="90">
      <c r="A82" s="36"/>
      <c r="B82" s="60" t="s">
        <v>1723</v>
      </c>
      <c r="D82" s="131">
        <v>8.55</v>
      </c>
      <c r="E82"/>
      <c r="L82" s="29"/>
    </row>
    <row r="83" spans="1:12" ht="31.5">
      <c r="A83" s="36"/>
      <c r="B83" s="83" t="s">
        <v>2968</v>
      </c>
      <c r="C83" s="52">
        <f>IF((AND(C84&lt;&gt;"no")),"","no")</f>
      </c>
      <c r="D83" s="91"/>
      <c r="E83"/>
      <c r="L83" s="29"/>
    </row>
    <row r="84" spans="1:12" ht="48" customHeight="1">
      <c r="A84" s="36" t="s">
        <v>2645</v>
      </c>
      <c r="B84" s="35" t="s">
        <v>1701</v>
      </c>
      <c r="C84" s="15"/>
      <c r="D84" s="91">
        <v>8.57</v>
      </c>
      <c r="E84"/>
      <c r="L84" s="29"/>
    </row>
    <row r="85" spans="1:12" ht="15.75">
      <c r="A85" s="36"/>
      <c r="B85" s="83" t="s">
        <v>3435</v>
      </c>
      <c r="C85" s="52">
        <f>IF((AND(C86&lt;&gt;"no")),"","no")</f>
      </c>
      <c r="D85" s="92"/>
      <c r="E85"/>
      <c r="L85" s="29"/>
    </row>
    <row r="86" spans="1:12" ht="45">
      <c r="A86" s="36" t="s">
        <v>2646</v>
      </c>
      <c r="B86" s="35" t="s">
        <v>1702</v>
      </c>
      <c r="C86" s="15"/>
      <c r="D86" s="91">
        <v>8.59</v>
      </c>
      <c r="E86"/>
      <c r="L86" s="29"/>
    </row>
    <row r="87" spans="1:12" ht="15.75">
      <c r="A87" s="36"/>
      <c r="B87" s="83" t="s">
        <v>3642</v>
      </c>
      <c r="C87" s="52">
        <f>IF((AND(C90&lt;&gt;"no",C91&lt;&gt;"no",C96&lt;&gt;"no",C100&lt;&gt;"no",C88&lt;&gt;"no",C89&lt;&gt;"no")),"","no")</f>
      </c>
      <c r="D87" s="91"/>
      <c r="E87"/>
      <c r="L87" s="29"/>
    </row>
    <row r="88" spans="1:12" ht="45">
      <c r="A88" s="36" t="s">
        <v>2647</v>
      </c>
      <c r="B88" s="82" t="s">
        <v>1819</v>
      </c>
      <c r="C88" s="15"/>
      <c r="D88" s="91" t="s">
        <v>3124</v>
      </c>
      <c r="E88"/>
      <c r="L88" s="29"/>
    </row>
    <row r="89" spans="1:12" ht="93" customHeight="1">
      <c r="A89" s="36" t="s">
        <v>2648</v>
      </c>
      <c r="B89" s="82" t="s">
        <v>1815</v>
      </c>
      <c r="C89" s="15"/>
      <c r="D89" s="91" t="s">
        <v>3124</v>
      </c>
      <c r="E89"/>
      <c r="L89" s="29"/>
    </row>
    <row r="90" spans="1:4" ht="30">
      <c r="A90" s="36" t="s">
        <v>2649</v>
      </c>
      <c r="B90" s="18" t="s">
        <v>2958</v>
      </c>
      <c r="C90" s="15"/>
      <c r="D90" s="91" t="s">
        <v>2957</v>
      </c>
    </row>
    <row r="91" spans="1:4" ht="15">
      <c r="A91" s="36"/>
      <c r="B91" s="139" t="s">
        <v>2959</v>
      </c>
      <c r="C91" s="52">
        <f>IF((AND(C92&lt;&gt;"no")),"","no")</f>
      </c>
      <c r="D91" s="91"/>
    </row>
    <row r="92" spans="1:4" ht="45">
      <c r="A92" s="36" t="s">
        <v>2954</v>
      </c>
      <c r="B92" s="35" t="s">
        <v>3009</v>
      </c>
      <c r="C92" s="20">
        <f>IF((AND(C93&lt;&gt;"no",C94&lt;&gt;"no",C95&lt;&gt;"no")),"","no")</f>
      </c>
      <c r="D92" s="90"/>
    </row>
    <row r="93" spans="1:4" ht="60">
      <c r="A93" s="36"/>
      <c r="B93" s="87" t="s">
        <v>3128</v>
      </c>
      <c r="C93" s="15"/>
      <c r="D93" s="90" t="s">
        <v>3447</v>
      </c>
    </row>
    <row r="94" spans="1:4" ht="30">
      <c r="A94" s="36"/>
      <c r="B94" s="87" t="s">
        <v>3129</v>
      </c>
      <c r="C94" s="15"/>
      <c r="D94" s="90" t="s">
        <v>3448</v>
      </c>
    </row>
    <row r="95" spans="1:4" ht="45">
      <c r="A95" s="36"/>
      <c r="B95" s="87" t="s">
        <v>3130</v>
      </c>
      <c r="C95" s="15"/>
      <c r="D95" s="90" t="s">
        <v>3449</v>
      </c>
    </row>
    <row r="96" spans="1:4" ht="15">
      <c r="A96" s="36"/>
      <c r="B96" s="139" t="s">
        <v>2960</v>
      </c>
      <c r="C96" s="52">
        <f>IF((AND(C97&lt;&gt;"no")),"","no")</f>
      </c>
      <c r="D96" s="90"/>
    </row>
    <row r="97" spans="1:4" ht="45">
      <c r="A97" s="36" t="s">
        <v>2955</v>
      </c>
      <c r="B97" s="35" t="s">
        <v>3423</v>
      </c>
      <c r="C97" s="20">
        <f>IF((AND(C98&lt;&gt;"no",C99&lt;&gt;"no")),"","no")</f>
      </c>
      <c r="D97" s="90"/>
    </row>
    <row r="98" spans="1:4" ht="45">
      <c r="A98" s="36"/>
      <c r="B98" s="87" t="s">
        <v>3131</v>
      </c>
      <c r="C98" s="15"/>
      <c r="D98" s="90" t="s">
        <v>3450</v>
      </c>
    </row>
    <row r="99" spans="1:4" ht="30">
      <c r="A99" s="36"/>
      <c r="B99" s="87" t="s">
        <v>3132</v>
      </c>
      <c r="C99" s="15"/>
      <c r="D99" s="90" t="s">
        <v>3451</v>
      </c>
    </row>
    <row r="100" spans="1:4" ht="15">
      <c r="A100" s="36"/>
      <c r="B100" s="139" t="s">
        <v>2961</v>
      </c>
      <c r="C100" s="52">
        <f>IF((AND(C101&lt;&gt;"no")),"","no")</f>
      </c>
      <c r="D100" s="90"/>
    </row>
    <row r="101" spans="1:4" ht="45">
      <c r="A101" s="36" t="s">
        <v>2956</v>
      </c>
      <c r="B101" s="35" t="s">
        <v>476</v>
      </c>
      <c r="C101" s="20">
        <f>IF((AND(C102&lt;&gt;"no",C103&lt;&gt;"no")),"","no")</f>
      </c>
      <c r="D101" s="91"/>
    </row>
    <row r="102" spans="1:4" ht="45">
      <c r="A102" s="36"/>
      <c r="B102" s="87" t="s">
        <v>1817</v>
      </c>
      <c r="C102" s="15"/>
      <c r="D102" s="90" t="s">
        <v>3122</v>
      </c>
    </row>
    <row r="103" spans="1:4" ht="30">
      <c r="A103" s="36"/>
      <c r="B103" s="87" t="s">
        <v>1818</v>
      </c>
      <c r="C103" s="15"/>
      <c r="D103" s="90" t="s">
        <v>3123</v>
      </c>
    </row>
  </sheetData>
  <dataValidations count="1">
    <dataValidation type="list" allowBlank="1" showInputMessage="1" showErrorMessage="1" prompt="Please select Yes, No or Not Applicable (N/A)" sqref="C42:C43 C93:C95 C88:C90 C77 C102:C103 C86 C79:C81 C84 C71 C47:C48 C51:C55 C67 C65 C98:C99 C58 C26:C35 C73:C75 C37:C40 C20:C21 C23 C13:C14 C16:C18 C6">
      <formula1>Select</formula1>
    </dataValidation>
  </dataValidations>
  <printOptions/>
  <pageMargins left="0.75" right="0.75" top="1" bottom="1" header="0.5" footer="0.5"/>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codeName="Sheet25"/>
  <dimension ref="A1:L30"/>
  <sheetViews>
    <sheetView zoomScale="75" zoomScaleNormal="75" workbookViewId="0" topLeftCell="A1">
      <pane ySplit="2" topLeftCell="BM12" activePane="bottomLeft" state="frozen"/>
      <selection pane="topLeft" activeCell="A1" sqref="A1"/>
      <selection pane="bottomLeft" activeCell="C2" sqref="C2"/>
    </sheetView>
  </sheetViews>
  <sheetFormatPr defaultColWidth="9.140625" defaultRowHeight="12.75"/>
  <cols>
    <col min="1" max="1" width="8.7109375" style="21" customWidth="1"/>
    <col min="2" max="2" width="71.421875" style="18" customWidth="1"/>
    <col min="3" max="3" width="13.140625" style="0" customWidth="1"/>
    <col min="4" max="4" width="14.28125" style="6" customWidth="1"/>
    <col min="5" max="5" width="32.7109375" style="7" customWidth="1"/>
    <col min="6" max="6" width="9.7109375" style="119" customWidth="1"/>
  </cols>
  <sheetData>
    <row r="1" spans="2:12" ht="15">
      <c r="B1" s="1" t="str">
        <f>'General &amp; Policies'!B1</f>
        <v>IPSAS COMPLIANCE GUIDE (November 2010 Edition)</v>
      </c>
      <c r="C1" s="47" t="s">
        <v>1929</v>
      </c>
      <c r="D1" s="3" t="s">
        <v>1930</v>
      </c>
      <c r="E1" s="2" t="s">
        <v>1931</v>
      </c>
      <c r="L1" s="29" t="s">
        <v>1932</v>
      </c>
    </row>
    <row r="2" spans="1:12" ht="31.5">
      <c r="A2" s="48"/>
      <c r="B2" s="4" t="s">
        <v>1616</v>
      </c>
      <c r="C2" s="49">
        <f>IF((AND(C4&lt;&gt;"no",C7&lt;&gt;"no",C10&lt;&gt;"no",C13&lt;&gt;"no")),"","no")</f>
      </c>
      <c r="L2" s="29" t="s">
        <v>1933</v>
      </c>
    </row>
    <row r="3" spans="2:4" ht="45">
      <c r="B3" s="60" t="s">
        <v>1898</v>
      </c>
      <c r="D3" s="128" t="s">
        <v>2614</v>
      </c>
    </row>
    <row r="4" spans="1:4" ht="15.75">
      <c r="A4" s="93"/>
      <c r="B4" s="89" t="s">
        <v>1827</v>
      </c>
      <c r="C4" s="52">
        <f>IF((AND(C5&lt;&gt;"no")),"","no")</f>
      </c>
      <c r="D4" s="81"/>
    </row>
    <row r="5" spans="1:4" ht="95.25" customHeight="1">
      <c r="A5" s="21" t="s">
        <v>4071</v>
      </c>
      <c r="B5" s="18" t="s">
        <v>2280</v>
      </c>
      <c r="C5" s="15"/>
      <c r="D5" s="90" t="s">
        <v>2318</v>
      </c>
    </row>
    <row r="6" spans="1:4" ht="15.75">
      <c r="A6" s="93"/>
      <c r="B6" s="89" t="s">
        <v>2263</v>
      </c>
      <c r="C6" s="52">
        <f>IF((AND(C8&lt;&gt;"no")),"","no")</f>
      </c>
      <c r="D6" s="81"/>
    </row>
    <row r="7" spans="1:4" ht="30.75" customHeight="1">
      <c r="A7" s="93" t="s">
        <v>1514</v>
      </c>
      <c r="B7" s="35" t="s">
        <v>2281</v>
      </c>
      <c r="C7" s="15"/>
      <c r="D7" s="90" t="s">
        <v>779</v>
      </c>
    </row>
    <row r="8" spans="1:4" ht="123" customHeight="1">
      <c r="A8" s="93"/>
      <c r="B8" s="60" t="s">
        <v>1831</v>
      </c>
      <c r="C8" s="7"/>
      <c r="D8" s="128" t="s">
        <v>2615</v>
      </c>
    </row>
    <row r="9" spans="1:4" ht="15.75">
      <c r="A9" s="93"/>
      <c r="B9" s="89" t="s">
        <v>2264</v>
      </c>
      <c r="C9" s="52">
        <f>IF((AND(C11&lt;&gt;"no",C12&lt;&gt;"no")),"","no")</f>
      </c>
      <c r="D9" s="81"/>
    </row>
    <row r="10" spans="1:4" ht="90">
      <c r="A10" s="93" t="s">
        <v>1899</v>
      </c>
      <c r="B10" s="35" t="s">
        <v>2303</v>
      </c>
      <c r="C10" s="15"/>
      <c r="D10" s="81">
        <v>22.23</v>
      </c>
    </row>
    <row r="11" spans="1:4" ht="60">
      <c r="A11" s="93" t="s">
        <v>1900</v>
      </c>
      <c r="B11" s="35" t="s">
        <v>1882</v>
      </c>
      <c r="C11" s="15"/>
      <c r="D11" s="81">
        <v>22.25</v>
      </c>
    </row>
    <row r="12" spans="1:4" ht="75">
      <c r="A12" s="93"/>
      <c r="B12" s="60" t="s">
        <v>1770</v>
      </c>
      <c r="C12" s="7"/>
      <c r="D12" s="132">
        <v>22.24</v>
      </c>
    </row>
    <row r="13" spans="1:4" ht="15.75">
      <c r="A13" s="93"/>
      <c r="B13" s="89" t="s">
        <v>4028</v>
      </c>
      <c r="C13" s="52">
        <f>IF((AND(C14&lt;&gt;"no",C26&lt;&gt;"no",C27&lt;&gt;"no",C28&lt;&gt;"no",C29&lt;&gt;"no")),"","no")</f>
      </c>
      <c r="D13" s="81"/>
    </row>
    <row r="14" spans="1:4" ht="30.75" customHeight="1">
      <c r="A14" s="93" t="s">
        <v>1901</v>
      </c>
      <c r="B14" s="82" t="s">
        <v>1883</v>
      </c>
      <c r="C14" s="20">
        <f>IF((AND(C15&lt;&gt;"no",C16&lt;&gt;"no",C17&lt;&gt;"no",C18&lt;&gt;"no",C19&lt;&gt;"no",C20&lt;&gt;"no",C21&lt;&gt;"no",C22&lt;&gt;"no",C23&lt;&gt;"no",C24&lt;&gt;"no")),"","no")</f>
      </c>
      <c r="D14" s="35"/>
    </row>
    <row r="15" spans="2:4" ht="30.75" customHeight="1">
      <c r="B15" s="110" t="s">
        <v>1884</v>
      </c>
      <c r="C15" s="15"/>
      <c r="D15" s="35" t="s">
        <v>2174</v>
      </c>
    </row>
    <row r="16" spans="2:4" ht="18" customHeight="1">
      <c r="B16" s="110" t="s">
        <v>1885</v>
      </c>
      <c r="C16" s="15"/>
      <c r="D16" s="35" t="s">
        <v>2175</v>
      </c>
    </row>
    <row r="17" spans="2:4" ht="18.75" customHeight="1">
      <c r="B17" s="110" t="s">
        <v>1886</v>
      </c>
      <c r="C17" s="15"/>
      <c r="D17" s="35" t="s">
        <v>2176</v>
      </c>
    </row>
    <row r="18" spans="2:4" ht="30.75" customHeight="1">
      <c r="B18" s="110" t="s">
        <v>1887</v>
      </c>
      <c r="C18" s="15"/>
      <c r="D18" s="35" t="s">
        <v>2177</v>
      </c>
    </row>
    <row r="19" spans="2:4" ht="17.25" customHeight="1">
      <c r="B19" s="110" t="s">
        <v>1888</v>
      </c>
      <c r="C19" s="15"/>
      <c r="D19" s="35" t="s">
        <v>2178</v>
      </c>
    </row>
    <row r="20" spans="2:4" ht="18" customHeight="1">
      <c r="B20" s="110" t="s">
        <v>1889</v>
      </c>
      <c r="C20" s="15"/>
      <c r="D20" s="35" t="s">
        <v>2179</v>
      </c>
    </row>
    <row r="21" spans="2:4" ht="18.75" customHeight="1">
      <c r="B21" s="110" t="s">
        <v>1890</v>
      </c>
      <c r="C21" s="15"/>
      <c r="D21" s="35" t="s">
        <v>2180</v>
      </c>
    </row>
    <row r="22" spans="2:4" ht="18" customHeight="1">
      <c r="B22" s="110" t="s">
        <v>1891</v>
      </c>
      <c r="C22" s="15"/>
      <c r="D22" s="35" t="s">
        <v>2181</v>
      </c>
    </row>
    <row r="23" spans="2:4" ht="17.25" customHeight="1">
      <c r="B23" s="110" t="s">
        <v>1892</v>
      </c>
      <c r="C23" s="15"/>
      <c r="D23" s="35" t="s">
        <v>2182</v>
      </c>
    </row>
    <row r="24" spans="2:4" ht="18" customHeight="1">
      <c r="B24" s="110" t="s">
        <v>1893</v>
      </c>
      <c r="C24" s="15"/>
      <c r="D24" s="35" t="s">
        <v>2183</v>
      </c>
    </row>
    <row r="25" spans="2:4" ht="92.25" customHeight="1">
      <c r="B25" s="60" t="s">
        <v>1771</v>
      </c>
      <c r="C25" s="7"/>
      <c r="D25" s="129" t="s">
        <v>1894</v>
      </c>
    </row>
    <row r="26" spans="1:4" ht="30">
      <c r="A26" s="93" t="s">
        <v>1902</v>
      </c>
      <c r="B26" s="111" t="s">
        <v>1157</v>
      </c>
      <c r="C26" s="15"/>
      <c r="D26" s="35">
        <v>22.39</v>
      </c>
    </row>
    <row r="27" spans="1:4" ht="60">
      <c r="A27" s="93" t="s">
        <v>1903</v>
      </c>
      <c r="B27" s="111" t="s">
        <v>1895</v>
      </c>
      <c r="C27" s="15"/>
      <c r="D27" s="121">
        <v>22.4</v>
      </c>
    </row>
    <row r="28" spans="1:4" ht="33.75" customHeight="1">
      <c r="A28" s="93" t="s">
        <v>1904</v>
      </c>
      <c r="B28" s="111" t="s">
        <v>1896</v>
      </c>
      <c r="C28" s="15"/>
      <c r="D28" s="121">
        <v>22.4</v>
      </c>
    </row>
    <row r="29" spans="2:4" ht="15.75" customHeight="1">
      <c r="B29" s="143" t="s">
        <v>1897</v>
      </c>
      <c r="C29" s="52">
        <f>IF((AND(C30&lt;&gt;"no")),"","no")</f>
      </c>
      <c r="D29" s="121"/>
    </row>
    <row r="30" spans="1:4" ht="60">
      <c r="A30" s="93" t="s">
        <v>1905</v>
      </c>
      <c r="B30" s="111" t="s">
        <v>1682</v>
      </c>
      <c r="C30" s="15"/>
      <c r="D30" s="121">
        <v>22.43</v>
      </c>
    </row>
  </sheetData>
  <dataValidations count="1">
    <dataValidation type="list" allowBlank="1" showInputMessage="1" showErrorMessage="1" prompt="Please select Yes, No or Not Apllicable (N/A)" sqref="C15:C24 C10:C11 C7 C5 C26:C28 C30">
      <formula1>Select</formula1>
    </dataValidation>
  </dataValidations>
  <printOptions/>
  <pageMargins left="0.75" right="0.75" top="1" bottom="1" header="0.5" footer="0.5"/>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Sheet27"/>
  <dimension ref="A1:L26"/>
  <sheetViews>
    <sheetView zoomScale="75" zoomScaleNormal="75" workbookViewId="0" topLeftCell="A1">
      <pane ySplit="2" topLeftCell="BM13" activePane="bottomLeft" state="frozen"/>
      <selection pane="topLeft" activeCell="A1" sqref="A1"/>
      <selection pane="bottomLeft" activeCell="C2" sqref="C2"/>
    </sheetView>
  </sheetViews>
  <sheetFormatPr defaultColWidth="9.140625" defaultRowHeight="12.75"/>
  <cols>
    <col min="1" max="1" width="8.7109375" style="21" customWidth="1"/>
    <col min="2" max="2" width="71.421875" style="18" customWidth="1"/>
    <col min="3" max="3" width="13.140625" style="0" customWidth="1"/>
    <col min="4" max="4" width="14.28125" style="134" customWidth="1"/>
    <col min="5" max="5" width="32.7109375" style="7" customWidth="1"/>
    <col min="6" max="6" width="9.7109375" style="119" customWidth="1"/>
  </cols>
  <sheetData>
    <row r="1" spans="2:12" ht="15">
      <c r="B1" s="1" t="str">
        <f>'General &amp; Policies'!B1</f>
        <v>IPSAS COMPLIANCE GUIDE (November 2010 Edition)</v>
      </c>
      <c r="C1" s="47" t="s">
        <v>1929</v>
      </c>
      <c r="D1" s="136" t="s">
        <v>1930</v>
      </c>
      <c r="E1" s="2" t="s">
        <v>1931</v>
      </c>
      <c r="L1" s="29" t="s">
        <v>1932</v>
      </c>
    </row>
    <row r="2" spans="1:12" ht="15.75">
      <c r="A2" s="48"/>
      <c r="B2" s="4" t="s">
        <v>1615</v>
      </c>
      <c r="C2" s="49">
        <f>IF((AND(C5&lt;&gt;"no",C17&lt;&gt;"no",C21&lt;&gt;"no")),"","no")</f>
      </c>
      <c r="L2" s="29" t="s">
        <v>1933</v>
      </c>
    </row>
    <row r="3" spans="2:4" ht="45">
      <c r="B3" s="60" t="s">
        <v>1002</v>
      </c>
      <c r="D3" s="131">
        <v>24.3</v>
      </c>
    </row>
    <row r="4" spans="2:4" ht="78.75" customHeight="1">
      <c r="B4" s="60" t="s">
        <v>2304</v>
      </c>
      <c r="D4" s="128" t="s">
        <v>1003</v>
      </c>
    </row>
    <row r="5" spans="1:4" ht="15.75">
      <c r="A5" s="93"/>
      <c r="B5" s="89" t="s">
        <v>716</v>
      </c>
      <c r="C5" s="52">
        <f>IF((AND(C7&lt;&gt;"no",C8&lt;&gt;"no",C6&lt;&gt;"no",C11&lt;&gt;"no",C12&lt;&gt;"no",C15&lt;&gt;"no")),"","no")</f>
      </c>
      <c r="D5" s="91"/>
    </row>
    <row r="6" spans="1:4" ht="75.75" customHeight="1">
      <c r="A6" s="93" t="s">
        <v>2613</v>
      </c>
      <c r="B6" s="35" t="s">
        <v>720</v>
      </c>
      <c r="C6" s="15"/>
      <c r="D6" s="91">
        <v>24.14</v>
      </c>
    </row>
    <row r="7" spans="1:4" ht="61.5" customHeight="1">
      <c r="A7" s="93" t="s">
        <v>717</v>
      </c>
      <c r="B7" s="35" t="s">
        <v>728</v>
      </c>
      <c r="C7" s="15"/>
      <c r="D7" s="90">
        <v>24.21</v>
      </c>
    </row>
    <row r="8" spans="1:3" ht="34.5" customHeight="1">
      <c r="A8" s="93" t="s">
        <v>718</v>
      </c>
      <c r="B8" s="35" t="s">
        <v>719</v>
      </c>
      <c r="C8" s="20">
        <f>IF((AND(C10&lt;&gt;"no",C9&lt;&gt;"no")),"","no")</f>
      </c>
    </row>
    <row r="9" spans="1:4" ht="15.75" customHeight="1">
      <c r="A9" s="93"/>
      <c r="B9" s="87" t="s">
        <v>2607</v>
      </c>
      <c r="C9" s="15"/>
      <c r="D9" s="90" t="s">
        <v>2609</v>
      </c>
    </row>
    <row r="10" spans="1:4" ht="18" customHeight="1">
      <c r="A10" s="93"/>
      <c r="B10" s="87" t="s">
        <v>2608</v>
      </c>
      <c r="C10" s="15"/>
      <c r="D10" s="90" t="s">
        <v>2610</v>
      </c>
    </row>
    <row r="11" spans="1:4" ht="80.25" customHeight="1">
      <c r="A11" s="93" t="s">
        <v>721</v>
      </c>
      <c r="B11" s="82" t="s">
        <v>3229</v>
      </c>
      <c r="C11" s="15"/>
      <c r="D11" s="90" t="s">
        <v>2611</v>
      </c>
    </row>
    <row r="12" spans="1:4" ht="17.25" customHeight="1">
      <c r="A12" s="93"/>
      <c r="B12" s="143" t="s">
        <v>729</v>
      </c>
      <c r="C12" s="52">
        <f>IF((AND(C13&lt;&gt;"no")),"","no")</f>
      </c>
      <c r="D12" s="90"/>
    </row>
    <row r="13" spans="1:4" ht="62.25" customHeight="1">
      <c r="A13" s="93" t="s">
        <v>722</v>
      </c>
      <c r="B13" s="35" t="s">
        <v>3230</v>
      </c>
      <c r="C13" s="15"/>
      <c r="D13" s="90">
        <v>24.29</v>
      </c>
    </row>
    <row r="14" spans="1:4" ht="75">
      <c r="A14" s="93"/>
      <c r="B14" s="60" t="s">
        <v>730</v>
      </c>
      <c r="C14" s="7"/>
      <c r="D14" s="128" t="s">
        <v>731</v>
      </c>
    </row>
    <row r="15" spans="1:4" ht="15">
      <c r="A15" s="93"/>
      <c r="B15" s="143" t="s">
        <v>732</v>
      </c>
      <c r="C15" s="52">
        <f>IF((AND(C16&lt;&gt;"no")),"","no")</f>
      </c>
      <c r="D15" s="128"/>
    </row>
    <row r="16" spans="1:4" ht="30">
      <c r="A16" s="93" t="s">
        <v>723</v>
      </c>
      <c r="B16" s="126" t="s">
        <v>2612</v>
      </c>
      <c r="C16" s="15"/>
      <c r="D16" s="90">
        <v>24.31</v>
      </c>
    </row>
    <row r="17" spans="1:4" ht="15.75">
      <c r="A17" s="93"/>
      <c r="B17" s="89" t="s">
        <v>950</v>
      </c>
      <c r="C17" s="52">
        <f>IF((AND(C18&lt;&gt;"no",C19&lt;&gt;"no",C20&lt;&gt;"no")),"","no")</f>
      </c>
      <c r="D17" s="90"/>
    </row>
    <row r="18" spans="1:4" ht="30">
      <c r="A18" s="93" t="s">
        <v>724</v>
      </c>
      <c r="B18" s="82" t="s">
        <v>1248</v>
      </c>
      <c r="C18" s="15"/>
      <c r="D18" s="90">
        <v>24.39</v>
      </c>
    </row>
    <row r="19" spans="1:4" ht="32.25" customHeight="1">
      <c r="A19" s="93" t="s">
        <v>725</v>
      </c>
      <c r="B19" s="35" t="s">
        <v>3231</v>
      </c>
      <c r="C19" s="15"/>
      <c r="D19" s="91">
        <v>24.43</v>
      </c>
    </row>
    <row r="20" spans="1:4" ht="30">
      <c r="A20" s="93" t="s">
        <v>726</v>
      </c>
      <c r="B20" s="18" t="s">
        <v>3232</v>
      </c>
      <c r="C20" s="15"/>
      <c r="D20" s="91">
        <v>24.45</v>
      </c>
    </row>
    <row r="21" spans="1:4" ht="31.5">
      <c r="A21" s="93"/>
      <c r="B21" s="89" t="s">
        <v>951</v>
      </c>
      <c r="C21" s="52">
        <f>IF((AND(C22&lt;&gt;"no",C23&lt;&gt;"no")),"","no")</f>
      </c>
      <c r="D21" s="91"/>
    </row>
    <row r="22" spans="1:4" ht="93" customHeight="1">
      <c r="A22" s="93" t="s">
        <v>727</v>
      </c>
      <c r="B22" s="18" t="s">
        <v>1249</v>
      </c>
      <c r="C22" s="15"/>
      <c r="D22" s="91">
        <v>24.47</v>
      </c>
    </row>
    <row r="23" spans="1:4" ht="34.5" customHeight="1">
      <c r="A23" s="93" t="s">
        <v>954</v>
      </c>
      <c r="B23" s="18" t="s">
        <v>3233</v>
      </c>
      <c r="C23" s="20">
        <f>IF((AND(C24&lt;&gt;"no",C25&lt;&gt;"no")),"","no")</f>
      </c>
      <c r="D23" s="91"/>
    </row>
    <row r="24" spans="1:4" ht="51" customHeight="1">
      <c r="A24" s="93"/>
      <c r="B24" s="87" t="s">
        <v>952</v>
      </c>
      <c r="C24" s="15"/>
      <c r="D24" s="90" t="s">
        <v>955</v>
      </c>
    </row>
    <row r="25" spans="1:4" ht="47.25" customHeight="1">
      <c r="A25" s="93"/>
      <c r="B25" s="87" t="s">
        <v>953</v>
      </c>
      <c r="C25" s="15"/>
      <c r="D25" s="90" t="s">
        <v>956</v>
      </c>
    </row>
    <row r="26" spans="1:4" ht="62.25" customHeight="1">
      <c r="A26" s="93"/>
      <c r="B26" s="40" t="s">
        <v>2368</v>
      </c>
      <c r="C26" s="81"/>
      <c r="D26" s="131">
        <v>24.52</v>
      </c>
    </row>
    <row r="28" ht="15.75" customHeight="1"/>
  </sheetData>
  <dataValidations count="1">
    <dataValidation type="list" allowBlank="1" showInputMessage="1" showErrorMessage="1" prompt="Please select Yes, No or Not Apllicable (N/A)" sqref="C6:C7 C9:C11 C13 C16 C18:C20 C22 C24:C25">
      <formula1>Select</formula1>
    </dataValidation>
  </dataValidations>
  <printOptions/>
  <pageMargins left="0.75" right="0.75" top="1" bottom="1" header="0.5" footer="0.5"/>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Sheet20"/>
  <dimension ref="A1:L147"/>
  <sheetViews>
    <sheetView zoomScale="75" zoomScaleNormal="75" workbookViewId="0" topLeftCell="A1">
      <pane ySplit="2" topLeftCell="BM140" activePane="bottomLeft" state="frozen"/>
      <selection pane="topLeft" activeCell="A1" sqref="A1"/>
      <selection pane="bottomLeft" activeCell="E159" sqref="E159"/>
    </sheetView>
  </sheetViews>
  <sheetFormatPr defaultColWidth="9.140625" defaultRowHeight="12.75"/>
  <cols>
    <col min="1" max="1" width="8.7109375" style="21" customWidth="1"/>
    <col min="2" max="2" width="71.421875" style="18" customWidth="1"/>
    <col min="3" max="3" width="13.140625" style="0" customWidth="1"/>
    <col min="4" max="4" width="14.28125" style="134" customWidth="1"/>
    <col min="5" max="5" width="32.7109375" style="7" customWidth="1"/>
    <col min="6" max="6" width="9.7109375" style="119" customWidth="1"/>
  </cols>
  <sheetData>
    <row r="1" spans="2:12" ht="15">
      <c r="B1" s="1" t="str">
        <f>'General &amp; Policies'!B1</f>
        <v>IPSAS COMPLIANCE GUIDE (November 2010 Edition)</v>
      </c>
      <c r="C1" s="47" t="s">
        <v>1929</v>
      </c>
      <c r="D1" s="136" t="s">
        <v>1930</v>
      </c>
      <c r="E1" s="2" t="s">
        <v>1931</v>
      </c>
      <c r="L1" s="29" t="s">
        <v>1932</v>
      </c>
    </row>
    <row r="2" spans="1:12" ht="15.75">
      <c r="A2" s="48"/>
      <c r="B2" s="4" t="s">
        <v>957</v>
      </c>
      <c r="C2" s="49">
        <f>IF((AND(C3&lt;&gt;"no",C6&lt;&gt;"no",C12&lt;&gt;"no",C14&lt;&gt;"no",C18&lt;&gt;"no",C22&lt;&gt;"no",C38&lt;&gt;"no",C41&lt;&gt;"no",C55&lt;&gt;"no",C65&lt;&gt;"no",C71&lt;&gt;"no",C74&lt;&gt;"no",C85&lt;&gt;"no",C92&lt;&gt;"no",C94&lt;&gt;"no",C100&lt;&gt;"no",C140&lt;&gt;"no",C142&lt;&gt;"no")),"","no")</f>
      </c>
      <c r="L2" s="29" t="s">
        <v>1933</v>
      </c>
    </row>
    <row r="3" spans="1:4" ht="15.75">
      <c r="A3" s="93"/>
      <c r="B3" s="89" t="s">
        <v>3382</v>
      </c>
      <c r="C3" s="52">
        <f>IF((AND(C4&lt;&gt;"no")),"","no")</f>
      </c>
      <c r="D3" s="91"/>
    </row>
    <row r="4" spans="1:4" ht="60">
      <c r="A4" s="93" t="s">
        <v>2321</v>
      </c>
      <c r="B4" s="56" t="s">
        <v>2529</v>
      </c>
      <c r="C4" s="15"/>
      <c r="D4" s="91" t="s">
        <v>3125</v>
      </c>
    </row>
    <row r="5" spans="1:4" ht="63" customHeight="1">
      <c r="A5" s="93"/>
      <c r="B5" s="60" t="s">
        <v>3863</v>
      </c>
      <c r="C5" s="7"/>
      <c r="D5" s="131" t="s">
        <v>3125</v>
      </c>
    </row>
    <row r="6" spans="1:4" ht="15.75">
      <c r="A6" s="93"/>
      <c r="B6" s="89" t="s">
        <v>3427</v>
      </c>
      <c r="C6" s="52">
        <f>IF((AND(C7&lt;&gt;"no",C10&lt;&gt;"no")),"","no")</f>
      </c>
      <c r="D6" s="91"/>
    </row>
    <row r="7" spans="1:4" ht="60">
      <c r="A7" s="93" t="s">
        <v>1275</v>
      </c>
      <c r="B7" s="126" t="s">
        <v>1689</v>
      </c>
      <c r="C7" s="20">
        <f>IF((AND(C9&lt;&gt;"no",C8&lt;&gt;"no")),"","no")</f>
      </c>
      <c r="D7" s="91"/>
    </row>
    <row r="8" spans="1:4" ht="45">
      <c r="A8" s="93"/>
      <c r="B8" s="124" t="s">
        <v>1724</v>
      </c>
      <c r="C8" s="15"/>
      <c r="D8" s="90" t="s">
        <v>158</v>
      </c>
    </row>
    <row r="9" spans="1:4" ht="60">
      <c r="A9" s="93"/>
      <c r="B9" s="124" t="s">
        <v>1272</v>
      </c>
      <c r="C9" s="15"/>
      <c r="D9" s="90" t="s">
        <v>159</v>
      </c>
    </row>
    <row r="10" spans="1:4" ht="78.75" customHeight="1">
      <c r="A10" s="93" t="s">
        <v>1276</v>
      </c>
      <c r="B10" s="35" t="s">
        <v>148</v>
      </c>
      <c r="C10" s="15"/>
      <c r="D10" s="90" t="s">
        <v>160</v>
      </c>
    </row>
    <row r="11" spans="1:4" ht="227.25" customHeight="1">
      <c r="A11" s="93"/>
      <c r="B11" s="60" t="s">
        <v>149</v>
      </c>
      <c r="C11" s="7"/>
      <c r="D11" s="128" t="s">
        <v>161</v>
      </c>
    </row>
    <row r="12" spans="1:4" ht="15.75">
      <c r="A12" s="93"/>
      <c r="B12" s="89" t="s">
        <v>3428</v>
      </c>
      <c r="C12" s="52">
        <f>IF((AND(C13&lt;&gt;"no")),"","no")</f>
      </c>
      <c r="D12" s="91"/>
    </row>
    <row r="13" spans="1:4" ht="120">
      <c r="A13" s="93" t="s">
        <v>2379</v>
      </c>
      <c r="B13" s="35" t="s">
        <v>1277</v>
      </c>
      <c r="C13" s="15"/>
      <c r="D13" s="91">
        <v>5.41</v>
      </c>
    </row>
    <row r="14" spans="1:4" ht="15.75">
      <c r="A14" s="93"/>
      <c r="B14" s="89" t="s">
        <v>1524</v>
      </c>
      <c r="C14" s="52">
        <f>IF((AND(C15&lt;&gt;"no")),"","no")</f>
      </c>
      <c r="D14" s="91"/>
    </row>
    <row r="15" spans="1:4" ht="60">
      <c r="A15" s="93" t="s">
        <v>2380</v>
      </c>
      <c r="B15" s="82" t="s">
        <v>1280</v>
      </c>
      <c r="C15" s="15"/>
      <c r="D15" s="90">
        <v>6.67</v>
      </c>
    </row>
    <row r="16" spans="2:4" ht="90">
      <c r="B16" s="94" t="s">
        <v>1281</v>
      </c>
      <c r="C16" s="35"/>
      <c r="D16" s="128">
        <v>6.65</v>
      </c>
    </row>
    <row r="17" spans="1:4" ht="108" customHeight="1">
      <c r="A17" s="93"/>
      <c r="B17" s="60" t="s">
        <v>1282</v>
      </c>
      <c r="C17" s="7"/>
      <c r="D17" s="128">
        <v>6.68</v>
      </c>
    </row>
    <row r="18" spans="1:4" ht="15.75">
      <c r="A18" s="93"/>
      <c r="B18" s="89" t="s">
        <v>1523</v>
      </c>
      <c r="C18" s="52">
        <f>IF((AND(C19&lt;&gt;"no")),"","no")</f>
      </c>
      <c r="D18" s="91"/>
    </row>
    <row r="19" spans="1:4" ht="79.5" customHeight="1">
      <c r="A19" s="93" t="s">
        <v>2381</v>
      </c>
      <c r="B19" s="82" t="s">
        <v>1522</v>
      </c>
      <c r="C19" s="15"/>
      <c r="D19" s="90" t="s">
        <v>3126</v>
      </c>
    </row>
    <row r="20" spans="2:4" ht="90">
      <c r="B20" s="60" t="s">
        <v>1725</v>
      </c>
      <c r="C20" s="7"/>
      <c r="D20" s="128">
        <v>8.65</v>
      </c>
    </row>
    <row r="21" spans="2:4" ht="105">
      <c r="B21" s="60" t="s">
        <v>1726</v>
      </c>
      <c r="C21" s="7"/>
      <c r="D21" s="128">
        <v>8.68</v>
      </c>
    </row>
    <row r="22" spans="2:4" ht="15.75">
      <c r="B22" s="89" t="s">
        <v>4054</v>
      </c>
      <c r="C22" s="52">
        <f>IF((AND(C23&lt;&gt;"no",C25&lt;&gt;"no",C27&lt;&gt;"no",C31&lt;&gt;"no",C34&lt;&gt;"no")),"","no")</f>
      </c>
      <c r="D22" s="91"/>
    </row>
    <row r="23" spans="1:4" ht="60">
      <c r="A23" s="93" t="s">
        <v>2382</v>
      </c>
      <c r="B23" s="35" t="s">
        <v>4057</v>
      </c>
      <c r="C23" s="15"/>
      <c r="D23" s="90">
        <v>13.79</v>
      </c>
    </row>
    <row r="24" spans="2:4" ht="45">
      <c r="B24" s="60" t="s">
        <v>3488</v>
      </c>
      <c r="C24" s="7"/>
      <c r="D24" s="131" t="s">
        <v>3127</v>
      </c>
    </row>
    <row r="25" spans="1:4" ht="30">
      <c r="A25" s="93" t="s">
        <v>2383</v>
      </c>
      <c r="B25" s="35" t="s">
        <v>1730</v>
      </c>
      <c r="C25" s="15"/>
      <c r="D25" s="90">
        <v>13.81</v>
      </c>
    </row>
    <row r="26" spans="2:4" ht="60">
      <c r="B26" s="60" t="s">
        <v>1728</v>
      </c>
      <c r="C26" s="7"/>
      <c r="D26" s="128">
        <v>13.81</v>
      </c>
    </row>
    <row r="27" spans="1:4" ht="45">
      <c r="A27" s="93" t="s">
        <v>2384</v>
      </c>
      <c r="B27" s="35" t="s">
        <v>3489</v>
      </c>
      <c r="C27" s="15"/>
      <c r="D27" s="90">
        <v>13.81</v>
      </c>
    </row>
    <row r="28" spans="2:4" ht="30">
      <c r="B28" s="60" t="s">
        <v>1729</v>
      </c>
      <c r="C28" s="7"/>
      <c r="D28" s="128">
        <v>13.81</v>
      </c>
    </row>
    <row r="29" spans="2:4" ht="93.75" customHeight="1">
      <c r="B29" s="60" t="s">
        <v>1525</v>
      </c>
      <c r="C29" s="7"/>
      <c r="D29" s="128">
        <v>13.83</v>
      </c>
    </row>
    <row r="30" spans="2:4" ht="78.75" customHeight="1">
      <c r="B30" s="60" t="s">
        <v>1731</v>
      </c>
      <c r="C30" s="7"/>
      <c r="D30" s="128">
        <v>13.84</v>
      </c>
    </row>
    <row r="31" spans="1:4" ht="15">
      <c r="A31" s="93" t="s">
        <v>2385</v>
      </c>
      <c r="B31" s="35" t="s">
        <v>263</v>
      </c>
      <c r="C31" s="20">
        <f>IF((AND(C33&lt;&gt;"no",C32&lt;&gt;"no")),"","no")</f>
      </c>
      <c r="D31" s="128"/>
    </row>
    <row r="32" spans="2:4" ht="60">
      <c r="B32" s="87" t="s">
        <v>264</v>
      </c>
      <c r="C32" s="15"/>
      <c r="D32" s="90" t="s">
        <v>265</v>
      </c>
    </row>
    <row r="33" spans="2:4" ht="60">
      <c r="B33" s="87" t="s">
        <v>266</v>
      </c>
      <c r="C33" s="15"/>
      <c r="D33" s="90" t="s">
        <v>265</v>
      </c>
    </row>
    <row r="34" spans="1:4" ht="45">
      <c r="A34" s="93" t="s">
        <v>2386</v>
      </c>
      <c r="B34" s="35" t="s">
        <v>267</v>
      </c>
      <c r="C34" s="20">
        <f>IF((AND(C36&lt;&gt;"no",C35&lt;&gt;"no",C37&lt;&gt;"no")),"","no")</f>
      </c>
      <c r="D34" s="128"/>
    </row>
    <row r="35" spans="2:4" ht="45">
      <c r="B35" s="87" t="s">
        <v>268</v>
      </c>
      <c r="C35" s="15"/>
      <c r="D35" s="90" t="s">
        <v>269</v>
      </c>
    </row>
    <row r="36" spans="2:4" ht="45">
      <c r="B36" s="87" t="s">
        <v>270</v>
      </c>
      <c r="C36" s="15"/>
      <c r="D36" s="90" t="s">
        <v>271</v>
      </c>
    </row>
    <row r="37" spans="2:4" ht="45">
      <c r="B37" s="87" t="s">
        <v>272</v>
      </c>
      <c r="C37" s="15"/>
      <c r="D37" s="90" t="s">
        <v>271</v>
      </c>
    </row>
    <row r="38" spans="2:4" ht="15.75">
      <c r="B38" s="89" t="s">
        <v>4056</v>
      </c>
      <c r="C38" s="52">
        <f>IF((AND(C39&lt;&gt;"no")),"","no")</f>
      </c>
      <c r="D38" s="90"/>
    </row>
    <row r="39" spans="1:4" ht="60">
      <c r="A39" s="93" t="s">
        <v>2387</v>
      </c>
      <c r="B39" s="35" t="s">
        <v>1732</v>
      </c>
      <c r="C39" s="15"/>
      <c r="D39" s="90">
        <v>15.102</v>
      </c>
    </row>
    <row r="40" spans="2:4" ht="30">
      <c r="B40" s="60" t="s">
        <v>3490</v>
      </c>
      <c r="C40" s="7"/>
      <c r="D40" s="128">
        <v>15.102</v>
      </c>
    </row>
    <row r="41" spans="2:4" ht="15.75">
      <c r="B41" s="89" t="s">
        <v>4055</v>
      </c>
      <c r="C41" s="52">
        <f>IF((AND(C46&lt;&gt;"no",C42&lt;&gt;"no",C53&lt;&gt;"no")),"","no")</f>
      </c>
      <c r="D41" s="90"/>
    </row>
    <row r="42" spans="2:4" ht="15">
      <c r="B42" s="143" t="s">
        <v>1733</v>
      </c>
      <c r="C42" s="52">
        <f>IF((AND(C43&lt;&gt;"no",C45&lt;&gt;"no")),"","no")</f>
      </c>
      <c r="D42" s="90"/>
    </row>
    <row r="43" spans="1:4" ht="45">
      <c r="A43" s="93" t="s">
        <v>2388</v>
      </c>
      <c r="B43" s="82" t="s">
        <v>1734</v>
      </c>
      <c r="C43" s="15"/>
      <c r="D43" s="91">
        <v>16.91</v>
      </c>
    </row>
    <row r="44" spans="2:4" ht="45">
      <c r="B44" s="94" t="s">
        <v>1735</v>
      </c>
      <c r="C44" s="7"/>
      <c r="D44" s="131">
        <v>16.91</v>
      </c>
    </row>
    <row r="45" spans="1:4" ht="60">
      <c r="A45" s="93" t="s">
        <v>2389</v>
      </c>
      <c r="B45" s="82" t="s">
        <v>1743</v>
      </c>
      <c r="C45" s="15"/>
      <c r="D45" s="91">
        <v>16.92</v>
      </c>
    </row>
    <row r="46" spans="2:4" ht="15">
      <c r="B46" s="143" t="s">
        <v>3646</v>
      </c>
      <c r="C46" s="52">
        <f>IF((AND(C47&lt;&gt;"no",C48&lt;&gt;"no",C52&lt;&gt;"no")),"","no")</f>
      </c>
      <c r="D46" s="91"/>
    </row>
    <row r="47" spans="1:4" ht="75">
      <c r="A47" s="93" t="s">
        <v>2390</v>
      </c>
      <c r="B47" s="82" t="s">
        <v>1526</v>
      </c>
      <c r="C47" s="15"/>
      <c r="D47" s="91">
        <v>16.94</v>
      </c>
    </row>
    <row r="48" spans="1:4" ht="64.5" customHeight="1">
      <c r="A48" s="93" t="s">
        <v>2391</v>
      </c>
      <c r="B48" s="82" t="s">
        <v>2971</v>
      </c>
      <c r="C48" s="20">
        <f>IF((AND(C49&lt;&gt;"no",C50&lt;&gt;"no")),"","no")</f>
      </c>
      <c r="D48" s="90"/>
    </row>
    <row r="49" spans="2:4" ht="45">
      <c r="B49" s="88" t="s">
        <v>4282</v>
      </c>
      <c r="C49" s="15"/>
      <c r="D49" s="90" t="s">
        <v>3439</v>
      </c>
    </row>
    <row r="50" spans="2:4" ht="32.25" customHeight="1">
      <c r="B50" s="88" t="s">
        <v>3493</v>
      </c>
      <c r="C50" s="15"/>
      <c r="D50" s="90" t="s">
        <v>3440</v>
      </c>
    </row>
    <row r="51" spans="2:4" ht="30">
      <c r="B51" s="94" t="s">
        <v>3492</v>
      </c>
      <c r="C51" s="7"/>
      <c r="D51" s="128" t="s">
        <v>3441</v>
      </c>
    </row>
    <row r="52" spans="1:4" ht="45">
      <c r="A52" s="93" t="s">
        <v>2392</v>
      </c>
      <c r="B52" s="82" t="s">
        <v>1736</v>
      </c>
      <c r="C52" s="15"/>
      <c r="D52" s="90" t="s">
        <v>3442</v>
      </c>
    </row>
    <row r="53" spans="2:4" ht="15">
      <c r="B53" s="143" t="s">
        <v>1820</v>
      </c>
      <c r="C53" s="52">
        <f>IF((AND(C54&lt;&gt;"no")),"","no")</f>
      </c>
      <c r="D53" s="90"/>
    </row>
    <row r="54" spans="1:4" ht="75">
      <c r="A54" s="93" t="s">
        <v>2393</v>
      </c>
      <c r="B54" s="82" t="s">
        <v>1737</v>
      </c>
      <c r="C54" s="15"/>
      <c r="D54" s="90" t="s">
        <v>1738</v>
      </c>
    </row>
    <row r="55" spans="2:4" ht="15.75">
      <c r="B55" s="89" t="s">
        <v>3491</v>
      </c>
      <c r="C55" s="52">
        <f>IF((AND(C56&lt;&gt;"no",C58&lt;&gt;"no",C60&lt;&gt;"no",C61&lt;&gt;"no",C62&lt;&gt;"no",C63&lt;&gt;"no")),"","no")</f>
      </c>
      <c r="D55" s="90"/>
    </row>
    <row r="56" spans="1:4" ht="45">
      <c r="A56" s="93" t="s">
        <v>2394</v>
      </c>
      <c r="B56" s="82" t="s">
        <v>1739</v>
      </c>
      <c r="C56" s="15"/>
      <c r="D56" s="90" t="s">
        <v>3443</v>
      </c>
    </row>
    <row r="57" spans="2:4" ht="45">
      <c r="B57" s="94" t="s">
        <v>1741</v>
      </c>
      <c r="C57" s="7"/>
      <c r="D57" s="128" t="s">
        <v>3443</v>
      </c>
    </row>
    <row r="58" spans="1:4" ht="60">
      <c r="A58" s="93" t="s">
        <v>2395</v>
      </c>
      <c r="B58" s="82" t="s">
        <v>1742</v>
      </c>
      <c r="C58" s="15"/>
      <c r="D58" s="90" t="s">
        <v>1740</v>
      </c>
    </row>
    <row r="59" spans="2:4" ht="60">
      <c r="B59" s="94" t="s">
        <v>3756</v>
      </c>
      <c r="C59" s="7"/>
      <c r="D59" s="128" t="s">
        <v>3446</v>
      </c>
    </row>
    <row r="60" spans="1:4" ht="30">
      <c r="A60" s="93" t="s">
        <v>2396</v>
      </c>
      <c r="B60" s="82" t="s">
        <v>3444</v>
      </c>
      <c r="C60" s="15"/>
      <c r="D60" s="91">
        <v>17.104</v>
      </c>
    </row>
    <row r="61" spans="1:4" ht="45">
      <c r="A61" s="93" t="s">
        <v>2397</v>
      </c>
      <c r="B61" s="82" t="s">
        <v>3445</v>
      </c>
      <c r="C61" s="15"/>
      <c r="D61" s="91">
        <v>17.104</v>
      </c>
    </row>
    <row r="62" spans="1:4" ht="90">
      <c r="A62" s="93" t="s">
        <v>2398</v>
      </c>
      <c r="B62" s="82" t="s">
        <v>3534</v>
      </c>
      <c r="C62" s="15"/>
      <c r="D62" s="91">
        <v>17.104</v>
      </c>
    </row>
    <row r="63" spans="1:4" ht="75">
      <c r="A63" s="93" t="s">
        <v>2399</v>
      </c>
      <c r="B63" s="82" t="s">
        <v>2370</v>
      </c>
      <c r="C63" s="15"/>
      <c r="D63" s="90" t="s">
        <v>2371</v>
      </c>
    </row>
    <row r="64" spans="2:4" ht="120">
      <c r="B64" s="94" t="s">
        <v>2372</v>
      </c>
      <c r="C64" s="90"/>
      <c r="D64" s="128" t="s">
        <v>2373</v>
      </c>
    </row>
    <row r="65" spans="2:4" ht="30.75">
      <c r="B65" s="89" t="s">
        <v>3533</v>
      </c>
      <c r="C65" s="52">
        <f>IF((AND(C66&lt;&gt;"no",C67&lt;&gt;"no",C68&lt;&gt;"no",C70&lt;&gt;"no")),"","no")</f>
      </c>
      <c r="D65" s="91"/>
    </row>
    <row r="66" spans="1:4" ht="78.75" customHeight="1">
      <c r="A66" s="93" t="s">
        <v>2400</v>
      </c>
      <c r="B66" s="82" t="s">
        <v>1527</v>
      </c>
      <c r="C66" s="15"/>
      <c r="D66" s="91" t="s">
        <v>4354</v>
      </c>
    </row>
    <row r="67" spans="1:4" ht="32.25" customHeight="1">
      <c r="A67" s="93" t="s">
        <v>2401</v>
      </c>
      <c r="B67" s="82" t="s">
        <v>2881</v>
      </c>
      <c r="C67" s="15"/>
      <c r="D67" s="91" t="s">
        <v>4354</v>
      </c>
    </row>
    <row r="68" spans="1:4" ht="19.5" customHeight="1">
      <c r="A68" s="93" t="s">
        <v>2402</v>
      </c>
      <c r="B68" s="82" t="s">
        <v>4283</v>
      </c>
      <c r="C68" s="15"/>
      <c r="D68" s="91" t="s">
        <v>4354</v>
      </c>
    </row>
    <row r="69" spans="2:4" ht="33" customHeight="1">
      <c r="B69" s="94" t="s">
        <v>3865</v>
      </c>
      <c r="C69" s="7"/>
      <c r="D69" s="131" t="s">
        <v>4354</v>
      </c>
    </row>
    <row r="70" spans="1:4" ht="33" customHeight="1">
      <c r="A70" s="93" t="s">
        <v>2403</v>
      </c>
      <c r="B70" s="82" t="s">
        <v>2882</v>
      </c>
      <c r="C70" s="15"/>
      <c r="D70" s="91" t="s">
        <v>4354</v>
      </c>
    </row>
    <row r="71" spans="2:4" ht="15.75">
      <c r="B71" s="89" t="s">
        <v>3494</v>
      </c>
      <c r="C71" s="52">
        <f>IF((AND(C72&lt;&gt;"no",C73&lt;&gt;"no")),"","no")</f>
      </c>
      <c r="D71" s="91"/>
    </row>
    <row r="72" spans="1:4" ht="30">
      <c r="A72" s="93" t="s">
        <v>2404</v>
      </c>
      <c r="B72" s="82" t="s">
        <v>2883</v>
      </c>
      <c r="C72" s="15"/>
      <c r="D72" s="91">
        <v>21.75</v>
      </c>
    </row>
    <row r="73" spans="1:4" ht="75">
      <c r="A73" s="93" t="s">
        <v>2405</v>
      </c>
      <c r="B73" s="18" t="s">
        <v>693</v>
      </c>
      <c r="C73" s="15"/>
      <c r="D73" s="91">
        <v>21.75</v>
      </c>
    </row>
    <row r="74" spans="2:4" ht="30.75">
      <c r="B74" s="89" t="s">
        <v>2374</v>
      </c>
      <c r="C74" s="52">
        <f>IF((AND(C77&lt;&gt;"no",C79&lt;&gt;"no",C84&lt;&gt;"no")),"","no")</f>
      </c>
      <c r="D74" s="91"/>
    </row>
    <row r="75" spans="2:4" ht="75">
      <c r="B75" s="94" t="s">
        <v>1528</v>
      </c>
      <c r="C75" s="81"/>
      <c r="D75" s="131">
        <v>23.116</v>
      </c>
    </row>
    <row r="76" spans="2:4" ht="90">
      <c r="B76" s="40" t="s">
        <v>1529</v>
      </c>
      <c r="C76" s="81"/>
      <c r="D76" s="131">
        <v>23.117</v>
      </c>
    </row>
    <row r="77" spans="1:4" ht="105">
      <c r="A77" s="93" t="s">
        <v>2406</v>
      </c>
      <c r="B77" s="18" t="s">
        <v>1530</v>
      </c>
      <c r="C77" s="15"/>
      <c r="D77" s="90" t="s">
        <v>2376</v>
      </c>
    </row>
    <row r="78" spans="2:4" ht="30">
      <c r="B78" s="40" t="s">
        <v>2375</v>
      </c>
      <c r="C78" s="81"/>
      <c r="D78" s="128" t="s">
        <v>2376</v>
      </c>
    </row>
    <row r="79" spans="1:4" ht="30">
      <c r="A79" s="93" t="s">
        <v>434</v>
      </c>
      <c r="B79" s="35" t="s">
        <v>2377</v>
      </c>
      <c r="C79" s="20">
        <f>IF((AND(C80&lt;&gt;"no",C81&lt;&gt;"no",C82&lt;&gt;"no",C83&lt;&gt;"no")),"","no")</f>
      </c>
      <c r="D79" s="91"/>
    </row>
    <row r="80" spans="2:4" ht="15">
      <c r="B80" s="88" t="s">
        <v>3866</v>
      </c>
      <c r="C80" s="15"/>
      <c r="D80" s="91">
        <v>23.119</v>
      </c>
    </row>
    <row r="81" spans="2:4" ht="45">
      <c r="B81" s="88" t="s">
        <v>3867</v>
      </c>
      <c r="C81" s="15"/>
      <c r="D81" s="91">
        <v>23.119</v>
      </c>
    </row>
    <row r="82" spans="2:4" ht="60">
      <c r="B82" s="87" t="s">
        <v>3868</v>
      </c>
      <c r="C82" s="15"/>
      <c r="D82" s="91">
        <v>23.119</v>
      </c>
    </row>
    <row r="83" spans="2:4" ht="45">
      <c r="B83" s="87" t="s">
        <v>3869</v>
      </c>
      <c r="C83" s="15"/>
      <c r="D83" s="91">
        <v>23.119</v>
      </c>
    </row>
    <row r="84" spans="1:4" ht="90">
      <c r="A84" s="93" t="s">
        <v>435</v>
      </c>
      <c r="B84" s="18" t="s">
        <v>1965</v>
      </c>
      <c r="C84" s="15"/>
      <c r="D84" s="90" t="s">
        <v>2378</v>
      </c>
    </row>
    <row r="85" spans="1:4" ht="15.75">
      <c r="A85" s="93"/>
      <c r="B85" s="89" t="s">
        <v>815</v>
      </c>
      <c r="C85" s="52">
        <f>IF((AND(C88&lt;&gt;"no",C89&lt;&gt;"no",C90&lt;&gt;"no")),"","no")</f>
      </c>
      <c r="D85" s="90"/>
    </row>
    <row r="86" spans="1:4" ht="90">
      <c r="A86" s="93"/>
      <c r="B86" s="95" t="s">
        <v>603</v>
      </c>
      <c r="C86" s="90"/>
      <c r="D86" s="128" t="s">
        <v>600</v>
      </c>
    </row>
    <row r="87" spans="1:4" ht="105">
      <c r="A87" s="93"/>
      <c r="B87" s="95" t="s">
        <v>602</v>
      </c>
      <c r="C87" s="90"/>
      <c r="D87" s="128" t="s">
        <v>601</v>
      </c>
    </row>
    <row r="88" spans="1:4" ht="138.75" customHeight="1">
      <c r="A88" s="99" t="s">
        <v>436</v>
      </c>
      <c r="B88" s="14" t="s">
        <v>597</v>
      </c>
      <c r="C88" s="15"/>
      <c r="D88" s="142" t="s">
        <v>764</v>
      </c>
    </row>
    <row r="89" spans="1:4" ht="75">
      <c r="A89" s="99" t="s">
        <v>438</v>
      </c>
      <c r="B89" s="14" t="s">
        <v>598</v>
      </c>
      <c r="C89" s="15"/>
      <c r="D89" s="142" t="s">
        <v>765</v>
      </c>
    </row>
    <row r="90" spans="1:4" ht="75">
      <c r="A90" s="99" t="s">
        <v>444</v>
      </c>
      <c r="B90" s="14" t="s">
        <v>604</v>
      </c>
      <c r="C90" s="15"/>
      <c r="D90" s="142" t="s">
        <v>766</v>
      </c>
    </row>
    <row r="91" spans="1:4" ht="60">
      <c r="A91" s="99"/>
      <c r="B91" s="95" t="s">
        <v>599</v>
      </c>
      <c r="C91" s="7"/>
      <c r="D91" s="127" t="s">
        <v>766</v>
      </c>
    </row>
    <row r="92" spans="1:4" ht="15.75">
      <c r="A92" s="93"/>
      <c r="B92" s="89" t="s">
        <v>816</v>
      </c>
      <c r="C92" s="52">
        <f>IF((AND(C93&lt;&gt;"no")),"","no")</f>
      </c>
      <c r="D92" s="90"/>
    </row>
    <row r="93" spans="1:4" ht="75">
      <c r="A93" s="99" t="s">
        <v>445</v>
      </c>
      <c r="B93" s="126" t="s">
        <v>605</v>
      </c>
      <c r="C93" s="15"/>
      <c r="D93" s="142" t="s">
        <v>3821</v>
      </c>
    </row>
    <row r="94" spans="2:3" ht="15.75">
      <c r="B94" s="89" t="s">
        <v>817</v>
      </c>
      <c r="C94" s="52">
        <f>IF((AND(C95&lt;&gt;"no",C96&lt;&gt;"no")),"","no")</f>
      </c>
    </row>
    <row r="95" spans="1:4" ht="18.75" customHeight="1">
      <c r="A95" s="99" t="s">
        <v>446</v>
      </c>
      <c r="B95" s="56" t="s">
        <v>606</v>
      </c>
      <c r="C95" s="15"/>
      <c r="D95" s="142" t="s">
        <v>3791</v>
      </c>
    </row>
    <row r="96" spans="1:4" ht="62.25" customHeight="1">
      <c r="A96" s="99" t="s">
        <v>114</v>
      </c>
      <c r="B96" s="56" t="s">
        <v>607</v>
      </c>
      <c r="C96" s="20">
        <f>IF((AND(C97&lt;&gt;"no",C98&lt;&gt;"no")),"","no")</f>
      </c>
      <c r="D96" s="142"/>
    </row>
    <row r="97" spans="1:4" ht="93.75" customHeight="1">
      <c r="A97" s="65"/>
      <c r="B97" s="101" t="s">
        <v>609</v>
      </c>
      <c r="C97" s="15"/>
      <c r="D97" s="142" t="s">
        <v>1024</v>
      </c>
    </row>
    <row r="98" spans="1:4" ht="90">
      <c r="A98" s="65"/>
      <c r="B98" s="101" t="s">
        <v>610</v>
      </c>
      <c r="C98" s="15"/>
      <c r="D98" s="142" t="s">
        <v>1022</v>
      </c>
    </row>
    <row r="99" spans="1:4" ht="92.25" customHeight="1">
      <c r="A99" s="93"/>
      <c r="B99" s="155" t="s">
        <v>608</v>
      </c>
      <c r="C99" s="90"/>
      <c r="D99" s="127" t="s">
        <v>1022</v>
      </c>
    </row>
    <row r="100" spans="2:3" ht="18.75" customHeight="1">
      <c r="B100" s="89" t="s">
        <v>1598</v>
      </c>
      <c r="C100" s="52">
        <f>IF((AND(C101&lt;&gt;"no",C102&lt;&gt;"no",C103&lt;&gt;"no",C104&lt;&gt;"no",C110&lt;&gt;"no",C118&lt;&gt;"no",C124&lt;&gt;"no",C130&lt;&gt;"no",C135&lt;&gt;"no")),"","no")</f>
      </c>
    </row>
    <row r="101" spans="1:4" ht="30">
      <c r="A101" s="93" t="s">
        <v>115</v>
      </c>
      <c r="B101" s="157" t="s">
        <v>1599</v>
      </c>
      <c r="C101" s="15"/>
      <c r="D101" s="142" t="s">
        <v>346</v>
      </c>
    </row>
    <row r="102" spans="1:4" ht="60">
      <c r="A102" s="93" t="s">
        <v>119</v>
      </c>
      <c r="B102" s="157" t="s">
        <v>1600</v>
      </c>
      <c r="C102" s="15"/>
      <c r="D102" s="142" t="s">
        <v>346</v>
      </c>
    </row>
    <row r="103" spans="1:4" ht="30">
      <c r="A103" s="93" t="s">
        <v>120</v>
      </c>
      <c r="B103" s="157" t="s">
        <v>1602</v>
      </c>
      <c r="C103" s="15"/>
      <c r="D103" s="142" t="s">
        <v>346</v>
      </c>
    </row>
    <row r="104" spans="1:4" ht="15">
      <c r="A104" s="93"/>
      <c r="B104" s="143" t="s">
        <v>110</v>
      </c>
      <c r="C104" s="52">
        <f>IF((AND(C105&lt;&gt;"no")),"","no")</f>
      </c>
      <c r="D104" s="142"/>
    </row>
    <row r="105" spans="1:3" ht="51" customHeight="1">
      <c r="A105" s="93" t="s">
        <v>121</v>
      </c>
      <c r="B105" s="157" t="s">
        <v>134</v>
      </c>
      <c r="C105" s="20">
        <f>IF((AND(C106&lt;&gt;"no",C107&lt;&gt;"no",C108&lt;&gt;"no")),"","no")</f>
      </c>
    </row>
    <row r="106" spans="2:4" ht="32.25" customHeight="1">
      <c r="B106" s="158" t="s">
        <v>131</v>
      </c>
      <c r="C106" s="15"/>
      <c r="D106" s="142" t="s">
        <v>350</v>
      </c>
    </row>
    <row r="107" spans="2:4" ht="45">
      <c r="B107" s="158" t="s">
        <v>132</v>
      </c>
      <c r="C107" s="15"/>
      <c r="D107" s="142" t="s">
        <v>354</v>
      </c>
    </row>
    <row r="108" spans="2:4" ht="60">
      <c r="B108" s="158" t="s">
        <v>133</v>
      </c>
      <c r="C108" s="15"/>
      <c r="D108" s="142" t="s">
        <v>355</v>
      </c>
    </row>
    <row r="109" spans="2:4" ht="60">
      <c r="B109" s="159" t="s">
        <v>1601</v>
      </c>
      <c r="C109" s="7"/>
      <c r="D109" s="127" t="s">
        <v>350</v>
      </c>
    </row>
    <row r="110" spans="2:4" ht="30">
      <c r="B110" s="143" t="s">
        <v>111</v>
      </c>
      <c r="C110" s="52">
        <f>IF((AND(C111&lt;&gt;"no")),"","no")</f>
      </c>
      <c r="D110" s="127"/>
    </row>
    <row r="111" spans="1:4" ht="46.5" customHeight="1">
      <c r="A111" s="21" t="s">
        <v>611</v>
      </c>
      <c r="B111" s="14" t="s">
        <v>615</v>
      </c>
      <c r="C111" s="20">
        <f>IF((AND(C112&lt;&gt;"no",C114&lt;&gt;"no")),"","no")</f>
      </c>
      <c r="D111" s="142"/>
    </row>
    <row r="112" spans="2:4" ht="33.75" customHeight="1">
      <c r="B112" s="101" t="s">
        <v>139</v>
      </c>
      <c r="C112" s="15"/>
      <c r="D112" s="142" t="s">
        <v>433</v>
      </c>
    </row>
    <row r="113" spans="2:4" ht="108.75" customHeight="1">
      <c r="B113" s="155" t="s">
        <v>619</v>
      </c>
      <c r="C113" s="7"/>
      <c r="D113" s="127" t="s">
        <v>433</v>
      </c>
    </row>
    <row r="114" spans="2:4" ht="48.75" customHeight="1">
      <c r="B114" s="101" t="s">
        <v>136</v>
      </c>
      <c r="C114" s="20">
        <f>IF((AND(C115&lt;&gt;"no",C116&lt;&gt;"no")),"","no")</f>
      </c>
      <c r="D114" s="127"/>
    </row>
    <row r="115" spans="2:4" ht="60">
      <c r="B115" s="156" t="s">
        <v>137</v>
      </c>
      <c r="C115" s="15"/>
      <c r="D115" s="142" t="s">
        <v>429</v>
      </c>
    </row>
    <row r="116" spans="2:4" ht="60">
      <c r="B116" s="156" t="s">
        <v>138</v>
      </c>
      <c r="C116" s="15"/>
      <c r="D116" s="142" t="s">
        <v>430</v>
      </c>
    </row>
    <row r="117" spans="2:4" ht="93.75" customHeight="1">
      <c r="B117" s="13" t="s">
        <v>125</v>
      </c>
      <c r="C117" s="7"/>
      <c r="D117" s="127" t="s">
        <v>124</v>
      </c>
    </row>
    <row r="118" spans="2:4" ht="33.75" customHeight="1">
      <c r="B118" s="143" t="s">
        <v>109</v>
      </c>
      <c r="C118" s="52">
        <f>IF((AND(C119&lt;&gt;"no")),"","no")</f>
      </c>
      <c r="D118" s="90"/>
    </row>
    <row r="119" spans="1:4" ht="75">
      <c r="A119" s="21" t="s">
        <v>612</v>
      </c>
      <c r="B119" s="56" t="s">
        <v>127</v>
      </c>
      <c r="C119" s="20">
        <f>IF((AND(C120&lt;&gt;"no",C121&lt;&gt;"no",C122&lt;&gt;"no")),"","no")</f>
      </c>
      <c r="D119" s="142"/>
    </row>
    <row r="120" spans="2:4" ht="30">
      <c r="B120" s="101" t="s">
        <v>128</v>
      </c>
      <c r="C120" s="15"/>
      <c r="D120" s="142" t="s">
        <v>432</v>
      </c>
    </row>
    <row r="121" spans="2:4" ht="45">
      <c r="B121" s="101" t="s">
        <v>129</v>
      </c>
      <c r="C121" s="15"/>
      <c r="D121" s="142" t="s">
        <v>431</v>
      </c>
    </row>
    <row r="122" spans="2:4" ht="30">
      <c r="B122" s="101" t="s">
        <v>135</v>
      </c>
      <c r="C122" s="15"/>
      <c r="D122" s="142" t="s">
        <v>433</v>
      </c>
    </row>
    <row r="123" spans="2:4" ht="45">
      <c r="B123" s="57" t="s">
        <v>130</v>
      </c>
      <c r="C123" s="7"/>
      <c r="D123" s="127" t="s">
        <v>432</v>
      </c>
    </row>
    <row r="124" spans="2:4" ht="15">
      <c r="B124" s="143" t="s">
        <v>1661</v>
      </c>
      <c r="C124" s="52">
        <f>IF((AND(C125&lt;&gt;"no",C127&lt;&gt;"no")),"","no")</f>
      </c>
      <c r="D124" s="127"/>
    </row>
    <row r="125" spans="1:4" ht="60">
      <c r="A125" s="21" t="s">
        <v>613</v>
      </c>
      <c r="B125" s="14" t="s">
        <v>617</v>
      </c>
      <c r="C125" s="15"/>
      <c r="D125" s="142" t="s">
        <v>437</v>
      </c>
    </row>
    <row r="126" spans="2:4" ht="75">
      <c r="B126" s="13" t="s">
        <v>616</v>
      </c>
      <c r="C126" s="7"/>
      <c r="D126" s="127" t="s">
        <v>437</v>
      </c>
    </row>
    <row r="127" spans="1:4" ht="60">
      <c r="A127" s="21" t="s">
        <v>614</v>
      </c>
      <c r="B127" s="14" t="s">
        <v>618</v>
      </c>
      <c r="C127" s="15"/>
      <c r="D127" s="142" t="s">
        <v>439</v>
      </c>
    </row>
    <row r="128" spans="2:4" ht="60">
      <c r="B128" s="13" t="s">
        <v>116</v>
      </c>
      <c r="C128" s="7"/>
      <c r="D128" s="127" t="s">
        <v>439</v>
      </c>
    </row>
    <row r="129" spans="2:4" ht="31.5" customHeight="1">
      <c r="B129" s="13" t="s">
        <v>117</v>
      </c>
      <c r="C129" s="7"/>
      <c r="D129" s="127" t="s">
        <v>439</v>
      </c>
    </row>
    <row r="130" spans="2:4" ht="20.25" customHeight="1">
      <c r="B130" s="143" t="s">
        <v>112</v>
      </c>
      <c r="C130" s="52">
        <f>IF((AND(C131&lt;&gt;"no",C132&lt;&gt;"no")),"","no")</f>
      </c>
      <c r="D130" s="127"/>
    </row>
    <row r="131" spans="1:4" ht="120.75" customHeight="1">
      <c r="A131" s="21" t="s">
        <v>1089</v>
      </c>
      <c r="B131" s="14" t="s">
        <v>620</v>
      </c>
      <c r="C131" s="15"/>
      <c r="D131" s="142" t="s">
        <v>440</v>
      </c>
    </row>
    <row r="132" spans="1:4" ht="75">
      <c r="A132" s="21" t="s">
        <v>1090</v>
      </c>
      <c r="B132" s="14" t="s">
        <v>621</v>
      </c>
      <c r="C132" s="15"/>
      <c r="D132" s="142" t="s">
        <v>441</v>
      </c>
    </row>
    <row r="133" spans="2:4" ht="60">
      <c r="B133" s="13" t="s">
        <v>118</v>
      </c>
      <c r="C133" s="7"/>
      <c r="D133" s="127" t="s">
        <v>441</v>
      </c>
    </row>
    <row r="134" spans="2:4" ht="32.25" customHeight="1">
      <c r="B134" s="13" t="s">
        <v>117</v>
      </c>
      <c r="C134" s="7"/>
      <c r="D134" s="127" t="s">
        <v>441</v>
      </c>
    </row>
    <row r="135" spans="2:4" ht="20.25" customHeight="1">
      <c r="B135" s="143" t="s">
        <v>113</v>
      </c>
      <c r="C135" s="52">
        <f>IF((AND(C136&lt;&gt;"no",C137&lt;&gt;"no")),"","no")</f>
      </c>
      <c r="D135" s="127"/>
    </row>
    <row r="136" spans="1:4" ht="75">
      <c r="A136" s="21" t="s">
        <v>1091</v>
      </c>
      <c r="B136" s="14" t="s">
        <v>623</v>
      </c>
      <c r="C136" s="15"/>
      <c r="D136" s="142" t="s">
        <v>442</v>
      </c>
    </row>
    <row r="137" spans="1:4" ht="90">
      <c r="A137" s="21" t="s">
        <v>1096</v>
      </c>
      <c r="B137" s="14" t="s">
        <v>622</v>
      </c>
      <c r="C137" s="15"/>
      <c r="D137" s="142" t="s">
        <v>442</v>
      </c>
    </row>
    <row r="138" spans="2:4" ht="242.25" customHeight="1">
      <c r="B138" s="13" t="s">
        <v>122</v>
      </c>
      <c r="C138" s="7"/>
      <c r="D138" s="127" t="s">
        <v>443</v>
      </c>
    </row>
    <row r="139" spans="2:4" ht="75">
      <c r="B139" s="13" t="s">
        <v>123</v>
      </c>
      <c r="C139" s="7"/>
      <c r="D139" s="127" t="s">
        <v>624</v>
      </c>
    </row>
    <row r="140" spans="2:3" ht="15.75">
      <c r="B140" s="89" t="s">
        <v>818</v>
      </c>
      <c r="C140" s="52"/>
    </row>
    <row r="141" spans="2:4" ht="63.75" customHeight="1">
      <c r="B141" s="40" t="s">
        <v>1092</v>
      </c>
      <c r="D141" s="127" t="s">
        <v>4177</v>
      </c>
    </row>
    <row r="142" spans="2:4" ht="15.75">
      <c r="B142" s="89" t="s">
        <v>819</v>
      </c>
      <c r="C142" s="52">
        <f>IF((AND(C145&lt;&gt;"no",C146&lt;&gt;"no")),"","no")</f>
      </c>
      <c r="D142" s="142"/>
    </row>
    <row r="143" spans="2:4" ht="108" customHeight="1">
      <c r="B143" s="40" t="s">
        <v>1093</v>
      </c>
      <c r="D143" s="127" t="s">
        <v>4178</v>
      </c>
    </row>
    <row r="144" spans="2:4" ht="120" customHeight="1">
      <c r="B144" s="40" t="s">
        <v>1094</v>
      </c>
      <c r="D144" s="127" t="s">
        <v>4179</v>
      </c>
    </row>
    <row r="145" spans="1:4" ht="48.75" customHeight="1">
      <c r="A145" s="21" t="s">
        <v>273</v>
      </c>
      <c r="B145" s="111" t="s">
        <v>1098</v>
      </c>
      <c r="C145" s="15"/>
      <c r="D145" s="35">
        <v>31.128</v>
      </c>
    </row>
    <row r="146" spans="1:4" ht="45">
      <c r="A146" s="21" t="s">
        <v>274</v>
      </c>
      <c r="B146" s="111" t="s">
        <v>1095</v>
      </c>
      <c r="C146" s="15"/>
      <c r="D146" s="35">
        <v>31.129</v>
      </c>
    </row>
    <row r="147" spans="2:4" ht="15">
      <c r="B147" s="40" t="s">
        <v>1097</v>
      </c>
      <c r="C147" s="7"/>
      <c r="D147" s="129">
        <v>31.129</v>
      </c>
    </row>
  </sheetData>
  <dataValidations count="1">
    <dataValidation type="list" allowBlank="1" showInputMessage="1" showErrorMessage="1" prompt="Please select Yes, No or Not Applicable (N/A)" sqref="C106:C108 C93 C72:C73 C88:C90 C77 C58 C66:C68 C70 C60:C63 C47 C49:C50 C39 C80:C84 C43 C45 C52 C54 C56 C95 C97:C98 C8:C10 C15 C27 C25 C23 C19 C13 C4 C32:C33 C35:C37">
      <formula1>Select</formula1>
    </dataValidation>
  </dataValidations>
  <printOptions/>
  <pageMargins left="0.75" right="0.75" top="1" bottom="1" header="0.5" footer="0.5"/>
  <pageSetup horizontalDpi="600" verticalDpi="600" orientation="portrait" paperSize="9" r:id="rId3"/>
  <ignoredErrors>
    <ignoredError sqref="D116 D138 D136 D120:D121 D125" numberStoredAsText="1"/>
  </ignoredErrors>
  <legacyDrawing r:id="rId2"/>
</worksheet>
</file>

<file path=xl/worksheets/sheet14.xml><?xml version="1.0" encoding="utf-8"?>
<worksheet xmlns="http://schemas.openxmlformats.org/spreadsheetml/2006/main" xmlns:r="http://schemas.openxmlformats.org/officeDocument/2006/relationships">
  <sheetPr codeName="Sheet21">
    <pageSetUpPr fitToPage="1"/>
  </sheetPr>
  <dimension ref="A1:K358"/>
  <sheetViews>
    <sheetView zoomScale="75" zoomScaleNormal="75" workbookViewId="0" topLeftCell="A1">
      <pane ySplit="2" topLeftCell="BM191" activePane="bottomLeft" state="frozen"/>
      <selection pane="topLeft" activeCell="A1" sqref="A1"/>
      <selection pane="bottomLeft" activeCell="D201" sqref="D201"/>
    </sheetView>
  </sheetViews>
  <sheetFormatPr defaultColWidth="9.140625" defaultRowHeight="12.75"/>
  <cols>
    <col min="1" max="1" width="41.140625" style="79" customWidth="1"/>
    <col min="2" max="2" width="78.421875" style="18" customWidth="1"/>
    <col min="3" max="3" width="14.28125" style="90" customWidth="1"/>
    <col min="4" max="4" width="32.7109375" style="7" customWidth="1"/>
  </cols>
  <sheetData>
    <row r="1" spans="2:11" ht="15.75">
      <c r="B1" s="1" t="str">
        <f>'General &amp; Policies'!B1</f>
        <v>IPSAS COMPLIANCE GUIDE (November 2010 Edition)</v>
      </c>
      <c r="C1" s="136" t="s">
        <v>1930</v>
      </c>
      <c r="D1" s="2" t="s">
        <v>1931</v>
      </c>
      <c r="K1" s="29" t="s">
        <v>1932</v>
      </c>
    </row>
    <row r="2" spans="1:11" ht="15.75">
      <c r="A2" s="150"/>
      <c r="B2" s="4" t="s">
        <v>937</v>
      </c>
      <c r="K2" s="29" t="s">
        <v>1933</v>
      </c>
    </row>
    <row r="3" ht="15.75"/>
    <row r="4" spans="1:3" ht="30">
      <c r="A4" s="79" t="s">
        <v>985</v>
      </c>
      <c r="B4" s="18" t="s">
        <v>986</v>
      </c>
      <c r="C4" s="90" t="s">
        <v>987</v>
      </c>
    </row>
    <row r="5" spans="1:3" ht="45">
      <c r="A5" s="79" t="s">
        <v>1049</v>
      </c>
      <c r="B5" s="18" t="s">
        <v>1150</v>
      </c>
      <c r="C5" s="90" t="s">
        <v>1960</v>
      </c>
    </row>
    <row r="6" spans="1:3" ht="92.25" customHeight="1">
      <c r="A6" s="79" t="s">
        <v>2727</v>
      </c>
      <c r="B6" s="18" t="s">
        <v>1978</v>
      </c>
      <c r="C6" s="90" t="s">
        <v>1001</v>
      </c>
    </row>
    <row r="7" spans="1:3" ht="60.75">
      <c r="A7" s="79" t="s">
        <v>1837</v>
      </c>
      <c r="B7" s="18" t="s">
        <v>4476</v>
      </c>
      <c r="C7" s="91" t="s">
        <v>1838</v>
      </c>
    </row>
    <row r="8" spans="1:3" ht="63.75" customHeight="1">
      <c r="A8" s="72" t="s">
        <v>4207</v>
      </c>
      <c r="B8" s="14" t="s">
        <v>4208</v>
      </c>
      <c r="C8" s="90" t="s">
        <v>2117</v>
      </c>
    </row>
    <row r="9" spans="1:3" ht="120">
      <c r="A9" s="72" t="s">
        <v>786</v>
      </c>
      <c r="B9" s="14" t="s">
        <v>4757</v>
      </c>
      <c r="C9" s="90" t="s">
        <v>791</v>
      </c>
    </row>
    <row r="10" spans="1:3" ht="15.75">
      <c r="A10" s="72" t="s">
        <v>787</v>
      </c>
      <c r="B10" s="14" t="s">
        <v>4425</v>
      </c>
      <c r="C10" s="90" t="s">
        <v>791</v>
      </c>
    </row>
    <row r="11" spans="1:3" ht="60">
      <c r="A11" s="79" t="s">
        <v>2839</v>
      </c>
      <c r="B11" s="18" t="s">
        <v>1847</v>
      </c>
      <c r="C11" s="91" t="s">
        <v>1716</v>
      </c>
    </row>
    <row r="12" spans="1:3" ht="75">
      <c r="A12" s="72" t="s">
        <v>802</v>
      </c>
      <c r="B12" s="14" t="s">
        <v>4561</v>
      </c>
      <c r="C12" s="90" t="s">
        <v>1603</v>
      </c>
    </row>
    <row r="13" spans="1:3" ht="32.25" customHeight="1">
      <c r="A13" s="79" t="s">
        <v>988</v>
      </c>
      <c r="B13" s="18" t="s">
        <v>989</v>
      </c>
      <c r="C13" s="90" t="s">
        <v>987</v>
      </c>
    </row>
    <row r="14" spans="1:3" ht="30">
      <c r="A14" s="79" t="s">
        <v>990</v>
      </c>
      <c r="B14" s="18" t="s">
        <v>991</v>
      </c>
      <c r="C14" s="90" t="s">
        <v>987</v>
      </c>
    </row>
    <row r="15" spans="1:3" ht="65.25" customHeight="1">
      <c r="A15" s="79" t="s">
        <v>992</v>
      </c>
      <c r="B15" s="18" t="s">
        <v>504</v>
      </c>
      <c r="C15" s="90" t="s">
        <v>987</v>
      </c>
    </row>
    <row r="16" spans="1:3" ht="45">
      <c r="A16" s="79" t="s">
        <v>3101</v>
      </c>
      <c r="B16" s="18" t="s">
        <v>503</v>
      </c>
      <c r="C16" s="90" t="s">
        <v>1008</v>
      </c>
    </row>
    <row r="17" spans="1:3" ht="180.75">
      <c r="A17" s="72" t="s">
        <v>2116</v>
      </c>
      <c r="B17" s="14" t="s">
        <v>4804</v>
      </c>
      <c r="C17" s="90" t="s">
        <v>2117</v>
      </c>
    </row>
    <row r="18" spans="1:3" ht="45">
      <c r="A18" s="79" t="s">
        <v>3635</v>
      </c>
      <c r="B18" s="18" t="s">
        <v>1961</v>
      </c>
      <c r="C18" s="90" t="s">
        <v>1548</v>
      </c>
    </row>
    <row r="19" spans="1:3" ht="120">
      <c r="A19" s="72" t="s">
        <v>801</v>
      </c>
      <c r="B19" s="14" t="s">
        <v>4998</v>
      </c>
      <c r="C19" s="90" t="s">
        <v>1603</v>
      </c>
    </row>
    <row r="20" spans="1:2" ht="15.75">
      <c r="A20" s="76" t="s">
        <v>4976</v>
      </c>
      <c r="B20" s="13" t="s">
        <v>4977</v>
      </c>
    </row>
    <row r="21" spans="1:3" ht="15.75">
      <c r="A21" s="72" t="s">
        <v>788</v>
      </c>
      <c r="B21" s="14" t="s">
        <v>4426</v>
      </c>
      <c r="C21" s="90" t="s">
        <v>791</v>
      </c>
    </row>
    <row r="22" spans="1:3" ht="165">
      <c r="A22" s="72" t="s">
        <v>789</v>
      </c>
      <c r="B22" s="14" t="s">
        <v>4428</v>
      </c>
      <c r="C22" s="90" t="s">
        <v>4429</v>
      </c>
    </row>
    <row r="23" spans="1:3" ht="45" customHeight="1">
      <c r="A23" s="79" t="s">
        <v>1048</v>
      </c>
      <c r="B23" s="18" t="s">
        <v>3430</v>
      </c>
      <c r="C23" s="90" t="s">
        <v>740</v>
      </c>
    </row>
    <row r="24" spans="1:3" ht="32.25" customHeight="1">
      <c r="A24" s="79" t="s">
        <v>993</v>
      </c>
      <c r="B24" s="18" t="s">
        <v>994</v>
      </c>
      <c r="C24" s="90" t="s">
        <v>987</v>
      </c>
    </row>
    <row r="25" spans="1:3" ht="30.75">
      <c r="A25" s="79" t="s">
        <v>4992</v>
      </c>
      <c r="B25" s="18" t="s">
        <v>1570</v>
      </c>
      <c r="C25" s="91" t="s">
        <v>2509</v>
      </c>
    </row>
    <row r="26" spans="1:3" ht="30">
      <c r="A26" s="79" t="s">
        <v>4993</v>
      </c>
      <c r="B26" s="18" t="s">
        <v>2459</v>
      </c>
      <c r="C26" s="91" t="s">
        <v>1718</v>
      </c>
    </row>
    <row r="27" spans="1:3" ht="30">
      <c r="A27" s="79" t="s">
        <v>3597</v>
      </c>
      <c r="B27" s="18" t="s">
        <v>4284</v>
      </c>
      <c r="C27" s="91" t="s">
        <v>3598</v>
      </c>
    </row>
    <row r="28" spans="1:3" ht="45">
      <c r="A28" s="79" t="s">
        <v>3636</v>
      </c>
      <c r="B28" s="18" t="s">
        <v>2279</v>
      </c>
      <c r="C28" s="90" t="s">
        <v>1009</v>
      </c>
    </row>
    <row r="29" spans="1:5" ht="60">
      <c r="A29" s="79" t="s">
        <v>3637</v>
      </c>
      <c r="B29" s="18" t="s">
        <v>2998</v>
      </c>
      <c r="C29" s="90" t="s">
        <v>3412</v>
      </c>
      <c r="E29" s="76"/>
    </row>
    <row r="30" spans="1:5" ht="15.75">
      <c r="A30" s="79" t="s">
        <v>3638</v>
      </c>
      <c r="B30" s="18" t="s">
        <v>1571</v>
      </c>
      <c r="C30" s="90" t="s">
        <v>3412</v>
      </c>
      <c r="E30" s="76"/>
    </row>
    <row r="31" spans="1:5" ht="51" customHeight="1">
      <c r="A31" s="79" t="s">
        <v>1839</v>
      </c>
      <c r="B31" s="18" t="s">
        <v>257</v>
      </c>
      <c r="C31" s="91" t="s">
        <v>1838</v>
      </c>
      <c r="E31" s="76"/>
    </row>
    <row r="32" spans="1:5" ht="63" customHeight="1">
      <c r="A32" s="79" t="s">
        <v>4796</v>
      </c>
      <c r="B32" s="18" t="s">
        <v>4798</v>
      </c>
      <c r="C32" s="90" t="s">
        <v>4797</v>
      </c>
      <c r="E32" s="76"/>
    </row>
    <row r="33" spans="1:5" ht="90">
      <c r="A33" s="79" t="s">
        <v>743</v>
      </c>
      <c r="B33" s="18" t="s">
        <v>745</v>
      </c>
      <c r="C33" s="90" t="s">
        <v>734</v>
      </c>
      <c r="E33" s="76"/>
    </row>
    <row r="34" spans="1:3" ht="45">
      <c r="A34" s="79" t="s">
        <v>3002</v>
      </c>
      <c r="B34" s="18" t="s">
        <v>1572</v>
      </c>
      <c r="C34" s="90">
        <v>17.13</v>
      </c>
    </row>
    <row r="35" spans="1:3" ht="63" customHeight="1">
      <c r="A35" s="79" t="s">
        <v>2602</v>
      </c>
      <c r="B35" s="18" t="s">
        <v>2999</v>
      </c>
      <c r="C35" s="91" t="s">
        <v>2603</v>
      </c>
    </row>
    <row r="36" spans="1:3" ht="15.75">
      <c r="A36" s="79" t="s">
        <v>2050</v>
      </c>
      <c r="B36" s="18" t="s">
        <v>1573</v>
      </c>
      <c r="C36" s="90" t="s">
        <v>1148</v>
      </c>
    </row>
    <row r="37" spans="1:3" ht="60">
      <c r="A37" s="79" t="s">
        <v>1763</v>
      </c>
      <c r="B37" s="18" t="s">
        <v>1764</v>
      </c>
      <c r="C37" s="90" t="s">
        <v>1765</v>
      </c>
    </row>
    <row r="38" spans="1:3" ht="45">
      <c r="A38" s="79" t="s">
        <v>995</v>
      </c>
      <c r="B38" s="18" t="s">
        <v>996</v>
      </c>
      <c r="C38" s="90" t="s">
        <v>987</v>
      </c>
    </row>
    <row r="39" spans="1:3" ht="75">
      <c r="A39" s="72" t="s">
        <v>2118</v>
      </c>
      <c r="B39" s="14" t="s">
        <v>4474</v>
      </c>
      <c r="C39" s="90" t="s">
        <v>2117</v>
      </c>
    </row>
    <row r="40" spans="1:3" ht="78.75" customHeight="1">
      <c r="A40" s="79" t="s">
        <v>208</v>
      </c>
      <c r="B40" s="18" t="s">
        <v>209</v>
      </c>
      <c r="C40" s="90" t="s">
        <v>972</v>
      </c>
    </row>
    <row r="41" spans="1:3" ht="49.5" customHeight="1">
      <c r="A41" s="79" t="s">
        <v>1047</v>
      </c>
      <c r="B41" s="18" t="s">
        <v>1962</v>
      </c>
      <c r="C41" s="90" t="s">
        <v>1152</v>
      </c>
    </row>
    <row r="42" spans="1:3" ht="77.25" customHeight="1">
      <c r="A42" s="79" t="s">
        <v>3600</v>
      </c>
      <c r="B42" s="18" t="s">
        <v>2351</v>
      </c>
      <c r="C42" s="91" t="s">
        <v>3601</v>
      </c>
    </row>
    <row r="43" spans="1:3" ht="93" customHeight="1">
      <c r="A43" s="79" t="s">
        <v>478</v>
      </c>
      <c r="B43" s="18" t="s">
        <v>4475</v>
      </c>
      <c r="C43" s="91" t="s">
        <v>479</v>
      </c>
    </row>
    <row r="44" spans="1:3" ht="47.25" customHeight="1">
      <c r="A44" s="79" t="s">
        <v>480</v>
      </c>
      <c r="B44" s="18" t="s">
        <v>1311</v>
      </c>
      <c r="C44" s="91" t="s">
        <v>479</v>
      </c>
    </row>
    <row r="45" spans="1:3" ht="185.25" customHeight="1">
      <c r="A45" s="79" t="s">
        <v>481</v>
      </c>
      <c r="B45" s="18" t="s">
        <v>4477</v>
      </c>
      <c r="C45" s="91" t="s">
        <v>479</v>
      </c>
    </row>
    <row r="46" spans="1:3" ht="66" customHeight="1">
      <c r="A46" s="79" t="s">
        <v>2359</v>
      </c>
      <c r="B46" s="18" t="s">
        <v>1762</v>
      </c>
      <c r="C46" s="90">
        <v>13.8</v>
      </c>
    </row>
    <row r="47" spans="1:2" ht="18" customHeight="1">
      <c r="A47" s="164" t="s">
        <v>2421</v>
      </c>
      <c r="B47" s="40" t="s">
        <v>4977</v>
      </c>
    </row>
    <row r="48" spans="1:3" ht="45">
      <c r="A48" s="79" t="s">
        <v>3602</v>
      </c>
      <c r="B48" s="18" t="s">
        <v>2352</v>
      </c>
      <c r="C48" s="91" t="s">
        <v>3601</v>
      </c>
    </row>
    <row r="49" spans="1:3" ht="150">
      <c r="A49" s="79" t="s">
        <v>3639</v>
      </c>
      <c r="B49" s="18" t="s">
        <v>4478</v>
      </c>
      <c r="C49" s="90" t="s">
        <v>1008</v>
      </c>
    </row>
    <row r="50" spans="1:3" ht="30">
      <c r="A50" s="79" t="s">
        <v>3640</v>
      </c>
      <c r="B50" s="18" t="s">
        <v>3010</v>
      </c>
      <c r="C50" s="90" t="s">
        <v>3414</v>
      </c>
    </row>
    <row r="51" spans="1:3" ht="45">
      <c r="A51" s="79" t="s">
        <v>971</v>
      </c>
      <c r="B51" s="18" t="s">
        <v>3234</v>
      </c>
      <c r="C51" s="90" t="s">
        <v>972</v>
      </c>
    </row>
    <row r="52" spans="1:3" ht="34.5" customHeight="1">
      <c r="A52" s="79" t="s">
        <v>4307</v>
      </c>
      <c r="B52" s="18" t="s">
        <v>1544</v>
      </c>
      <c r="C52" s="90" t="s">
        <v>1719</v>
      </c>
    </row>
    <row r="53" spans="1:3" ht="18" customHeight="1">
      <c r="A53" s="79" t="s">
        <v>4308</v>
      </c>
      <c r="B53" s="18" t="s">
        <v>3011</v>
      </c>
      <c r="C53" s="90" t="s">
        <v>1010</v>
      </c>
    </row>
    <row r="54" spans="1:4" ht="46.5" customHeight="1">
      <c r="A54" s="79" t="s">
        <v>2356</v>
      </c>
      <c r="B54" s="18" t="s">
        <v>1612</v>
      </c>
      <c r="C54" s="90" t="s">
        <v>3921</v>
      </c>
      <c r="D54" s="2"/>
    </row>
    <row r="55" spans="1:3" ht="122.25" customHeight="1">
      <c r="A55" s="79" t="s">
        <v>4309</v>
      </c>
      <c r="B55" s="18" t="s">
        <v>1956</v>
      </c>
      <c r="C55" s="90" t="s">
        <v>1720</v>
      </c>
    </row>
    <row r="56" spans="1:3" ht="48.75" customHeight="1">
      <c r="A56" s="79" t="s">
        <v>3603</v>
      </c>
      <c r="B56" s="18" t="s">
        <v>3012</v>
      </c>
      <c r="C56" s="91" t="s">
        <v>3601</v>
      </c>
    </row>
    <row r="57" spans="1:3" ht="33.75" customHeight="1">
      <c r="A57" s="79" t="s">
        <v>1840</v>
      </c>
      <c r="B57" s="18" t="s">
        <v>3013</v>
      </c>
      <c r="C57" s="91" t="s">
        <v>1838</v>
      </c>
    </row>
    <row r="58" spans="1:3" ht="48.75" customHeight="1">
      <c r="A58" s="72" t="s">
        <v>790</v>
      </c>
      <c r="B58" s="14" t="s">
        <v>4427</v>
      </c>
      <c r="C58" s="142" t="s">
        <v>791</v>
      </c>
    </row>
    <row r="59" spans="1:3" ht="33.75" customHeight="1">
      <c r="A59" s="72" t="s">
        <v>2930</v>
      </c>
      <c r="B59" s="14" t="s">
        <v>4745</v>
      </c>
      <c r="C59" s="142" t="s">
        <v>2931</v>
      </c>
    </row>
    <row r="60" spans="1:3" ht="33.75" customHeight="1">
      <c r="A60" s="72" t="s">
        <v>2932</v>
      </c>
      <c r="B60" s="14" t="s">
        <v>4746</v>
      </c>
      <c r="C60" s="142" t="s">
        <v>2931</v>
      </c>
    </row>
    <row r="61" spans="1:3" ht="20.25" customHeight="1">
      <c r="A61" s="79" t="s">
        <v>3609</v>
      </c>
      <c r="B61" s="18" t="s">
        <v>3014</v>
      </c>
      <c r="C61" s="90">
        <v>12.9</v>
      </c>
    </row>
    <row r="62" spans="1:3" ht="36" customHeight="1">
      <c r="A62" s="72" t="s">
        <v>2119</v>
      </c>
      <c r="B62" s="14" t="s">
        <v>4479</v>
      </c>
      <c r="C62" s="142" t="s">
        <v>2117</v>
      </c>
    </row>
    <row r="63" spans="1:3" ht="21" customHeight="1">
      <c r="A63" s="72" t="s">
        <v>2120</v>
      </c>
      <c r="B63" s="14" t="s">
        <v>4806</v>
      </c>
      <c r="C63" s="142" t="s">
        <v>2117</v>
      </c>
    </row>
    <row r="64" spans="1:3" ht="75">
      <c r="A64" s="72" t="s">
        <v>2121</v>
      </c>
      <c r="B64" s="14" t="s">
        <v>4805</v>
      </c>
      <c r="C64" s="142" t="s">
        <v>2117</v>
      </c>
    </row>
    <row r="65" spans="1:3" ht="33" customHeight="1">
      <c r="A65" s="79" t="s">
        <v>2884</v>
      </c>
      <c r="B65" s="18" t="s">
        <v>3155</v>
      </c>
      <c r="C65" s="90">
        <v>17.13</v>
      </c>
    </row>
    <row r="66" spans="1:3" ht="36" customHeight="1">
      <c r="A66" s="79" t="s">
        <v>2810</v>
      </c>
      <c r="B66" s="18" t="s">
        <v>3015</v>
      </c>
      <c r="C66" s="90" t="s">
        <v>3922</v>
      </c>
    </row>
    <row r="67" spans="1:3" ht="180.75">
      <c r="A67" s="72" t="s">
        <v>4655</v>
      </c>
      <c r="B67" s="14" t="s">
        <v>4656</v>
      </c>
      <c r="C67" s="90" t="s">
        <v>1603</v>
      </c>
    </row>
    <row r="68" spans="1:3" ht="30">
      <c r="A68" s="72" t="s">
        <v>1661</v>
      </c>
      <c r="B68" s="14" t="s">
        <v>4564</v>
      </c>
      <c r="C68" s="142" t="s">
        <v>1603</v>
      </c>
    </row>
    <row r="69" spans="1:3" ht="61.5">
      <c r="A69" s="72" t="s">
        <v>4978</v>
      </c>
      <c r="B69" s="13" t="s">
        <v>4977</v>
      </c>
      <c r="C69" s="142"/>
    </row>
    <row r="70" spans="1:3" ht="60">
      <c r="A70" s="72" t="s">
        <v>4758</v>
      </c>
      <c r="B70" s="14" t="s">
        <v>4759</v>
      </c>
      <c r="C70" s="142" t="s">
        <v>4760</v>
      </c>
    </row>
    <row r="71" spans="1:3" ht="45">
      <c r="A71" s="79" t="s">
        <v>2728</v>
      </c>
      <c r="B71" s="18" t="s">
        <v>3016</v>
      </c>
      <c r="C71" s="90" t="s">
        <v>1008</v>
      </c>
    </row>
    <row r="72" spans="1:3" ht="45">
      <c r="A72" s="79" t="s">
        <v>2729</v>
      </c>
      <c r="B72" s="18" t="s">
        <v>2442</v>
      </c>
      <c r="C72" s="90" t="s">
        <v>1012</v>
      </c>
    </row>
    <row r="73" spans="1:3" ht="75.75">
      <c r="A73" s="79" t="s">
        <v>2361</v>
      </c>
      <c r="B73" s="14" t="s">
        <v>3017</v>
      </c>
      <c r="C73" s="90">
        <v>13.8</v>
      </c>
    </row>
    <row r="74" spans="1:5" ht="213.75" customHeight="1">
      <c r="A74" s="72" t="s">
        <v>803</v>
      </c>
      <c r="B74" s="14" t="s">
        <v>4562</v>
      </c>
      <c r="C74" s="142" t="s">
        <v>1603</v>
      </c>
      <c r="E74" s="76"/>
    </row>
    <row r="75" spans="1:5" ht="106.5" customHeight="1">
      <c r="A75" s="72"/>
      <c r="B75" s="14" t="s">
        <v>4563</v>
      </c>
      <c r="C75" s="142"/>
      <c r="E75" s="76"/>
    </row>
    <row r="76" spans="1:3" ht="30">
      <c r="A76" s="72" t="s">
        <v>2122</v>
      </c>
      <c r="B76" s="14" t="s">
        <v>4777</v>
      </c>
      <c r="C76" s="142" t="s">
        <v>2117</v>
      </c>
    </row>
    <row r="77" spans="1:3" ht="15.75">
      <c r="A77" s="72" t="s">
        <v>4652</v>
      </c>
      <c r="B77" s="13" t="s">
        <v>4977</v>
      </c>
      <c r="C77" s="142"/>
    </row>
    <row r="78" spans="1:3" ht="45">
      <c r="A78" s="79" t="s">
        <v>3156</v>
      </c>
      <c r="B78" s="14" t="s">
        <v>3157</v>
      </c>
      <c r="C78" s="90" t="s">
        <v>3158</v>
      </c>
    </row>
    <row r="79" spans="1:3" ht="33.75" customHeight="1">
      <c r="A79" s="72" t="s">
        <v>2599</v>
      </c>
      <c r="B79" s="14" t="s">
        <v>4747</v>
      </c>
      <c r="C79" s="160" t="s">
        <v>4400</v>
      </c>
    </row>
    <row r="80" spans="1:3" ht="105">
      <c r="A80" s="79" t="s">
        <v>1045</v>
      </c>
      <c r="B80" s="75" t="s">
        <v>1011</v>
      </c>
      <c r="C80" s="90" t="s">
        <v>1721</v>
      </c>
    </row>
    <row r="81" spans="1:3" ht="110.25" customHeight="1">
      <c r="A81" s="79" t="s">
        <v>2562</v>
      </c>
      <c r="B81" s="75" t="s">
        <v>2456</v>
      </c>
      <c r="C81" s="90">
        <v>14.5</v>
      </c>
    </row>
    <row r="82" spans="1:3" ht="30">
      <c r="A82" s="79" t="s">
        <v>1044</v>
      </c>
      <c r="B82" s="18" t="s">
        <v>1153</v>
      </c>
      <c r="C82" s="90" t="s">
        <v>733</v>
      </c>
    </row>
    <row r="83" spans="1:3" ht="17.25" customHeight="1">
      <c r="A83" s="79" t="s">
        <v>2797</v>
      </c>
      <c r="B83" s="18" t="s">
        <v>1154</v>
      </c>
      <c r="C83" s="90" t="s">
        <v>3923</v>
      </c>
    </row>
    <row r="84" spans="1:3" ht="60">
      <c r="A84" s="79" t="s">
        <v>317</v>
      </c>
      <c r="B84" s="18" t="s">
        <v>1283</v>
      </c>
      <c r="C84" s="90" t="s">
        <v>3159</v>
      </c>
    </row>
    <row r="85" spans="1:3" ht="30">
      <c r="A85" s="79" t="s">
        <v>1312</v>
      </c>
      <c r="B85" s="18" t="s">
        <v>2424</v>
      </c>
      <c r="C85" s="91" t="s">
        <v>479</v>
      </c>
    </row>
    <row r="86" spans="1:3" ht="60">
      <c r="A86" s="79" t="s">
        <v>2798</v>
      </c>
      <c r="B86" s="18" t="s">
        <v>3361</v>
      </c>
      <c r="C86" s="90" t="s">
        <v>1008</v>
      </c>
    </row>
    <row r="87" spans="1:3" ht="31.5">
      <c r="A87" s="149" t="s">
        <v>974</v>
      </c>
      <c r="B87" s="18" t="s">
        <v>975</v>
      </c>
      <c r="C87" s="90" t="s">
        <v>972</v>
      </c>
    </row>
    <row r="88" spans="1:3" ht="60">
      <c r="A88" s="79" t="s">
        <v>1043</v>
      </c>
      <c r="B88" s="18" t="s">
        <v>3362</v>
      </c>
      <c r="C88" s="90" t="s">
        <v>1766</v>
      </c>
    </row>
    <row r="89" spans="1:3" ht="45">
      <c r="A89" s="79" t="s">
        <v>1841</v>
      </c>
      <c r="B89" s="18" t="s">
        <v>3363</v>
      </c>
      <c r="C89" s="91" t="s">
        <v>1838</v>
      </c>
    </row>
    <row r="90" spans="1:3" ht="77.25" customHeight="1">
      <c r="A90" s="79" t="s">
        <v>997</v>
      </c>
      <c r="B90" s="18" t="s">
        <v>507</v>
      </c>
      <c r="C90" s="90" t="s">
        <v>987</v>
      </c>
    </row>
    <row r="91" spans="1:3" ht="32.25" customHeight="1">
      <c r="A91" s="79" t="s">
        <v>2360</v>
      </c>
      <c r="B91" s="18" t="s">
        <v>3235</v>
      </c>
      <c r="C91" s="90">
        <v>13.8</v>
      </c>
    </row>
    <row r="92" spans="1:3" ht="317.25" customHeight="1">
      <c r="A92" s="72" t="s">
        <v>1046</v>
      </c>
      <c r="B92" s="14" t="s">
        <v>4744</v>
      </c>
      <c r="C92" s="142" t="s">
        <v>4971</v>
      </c>
    </row>
    <row r="93" spans="1:3" ht="170.25" customHeight="1">
      <c r="A93" s="72" t="s">
        <v>396</v>
      </c>
      <c r="B93" s="14" t="s">
        <v>4995</v>
      </c>
      <c r="C93" s="142" t="s">
        <v>1603</v>
      </c>
    </row>
    <row r="94" spans="1:3" ht="63" customHeight="1">
      <c r="A94" s="72" t="s">
        <v>4999</v>
      </c>
      <c r="B94" s="14" t="s">
        <v>4560</v>
      </c>
      <c r="C94" s="91" t="s">
        <v>1603</v>
      </c>
    </row>
    <row r="95" spans="1:3" ht="60">
      <c r="A95" s="72" t="s">
        <v>2600</v>
      </c>
      <c r="B95" s="14" t="s">
        <v>4973</v>
      </c>
      <c r="C95" s="160" t="s">
        <v>4972</v>
      </c>
    </row>
    <row r="96" spans="1:3" ht="316.5" customHeight="1">
      <c r="A96" s="72" t="s">
        <v>2686</v>
      </c>
      <c r="B96" s="14" t="s">
        <v>5000</v>
      </c>
      <c r="C96" s="160" t="s">
        <v>4971</v>
      </c>
    </row>
    <row r="97" spans="1:5" ht="30">
      <c r="A97" s="79" t="s">
        <v>3164</v>
      </c>
      <c r="B97" s="18" t="s">
        <v>3377</v>
      </c>
      <c r="C97" s="90" t="s">
        <v>3415</v>
      </c>
      <c r="E97" s="76"/>
    </row>
    <row r="98" spans="1:3" ht="48" customHeight="1">
      <c r="A98" s="79" t="s">
        <v>973</v>
      </c>
      <c r="B98" s="18" t="s">
        <v>976</v>
      </c>
      <c r="C98" s="90" t="s">
        <v>972</v>
      </c>
    </row>
    <row r="99" spans="1:3" ht="30">
      <c r="A99" s="72" t="s">
        <v>4979</v>
      </c>
      <c r="B99" s="14" t="s">
        <v>4567</v>
      </c>
      <c r="C99" s="90" t="s">
        <v>1603</v>
      </c>
    </row>
    <row r="100" spans="1:3" ht="45">
      <c r="A100" s="79" t="s">
        <v>3604</v>
      </c>
      <c r="B100" s="18" t="s">
        <v>3378</v>
      </c>
      <c r="C100" s="91" t="s">
        <v>3601</v>
      </c>
    </row>
    <row r="101" spans="1:3" ht="30.75">
      <c r="A101" s="72" t="s">
        <v>4980</v>
      </c>
      <c r="B101" s="14" t="s">
        <v>4568</v>
      </c>
      <c r="C101" s="142" t="s">
        <v>1603</v>
      </c>
    </row>
    <row r="102" spans="1:3" ht="18" customHeight="1">
      <c r="A102" s="79" t="s">
        <v>1042</v>
      </c>
      <c r="B102" s="18" t="s">
        <v>1155</v>
      </c>
      <c r="C102" s="90" t="s">
        <v>1148</v>
      </c>
    </row>
    <row r="103" spans="1:3" ht="45">
      <c r="A103" s="79" t="s">
        <v>2049</v>
      </c>
      <c r="B103" s="18" t="s">
        <v>3405</v>
      </c>
      <c r="C103" s="90" t="s">
        <v>1148</v>
      </c>
    </row>
    <row r="104" spans="1:3" ht="45">
      <c r="A104" s="79" t="s">
        <v>3406</v>
      </c>
      <c r="B104" s="18" t="s">
        <v>4206</v>
      </c>
      <c r="C104" s="90" t="s">
        <v>1148</v>
      </c>
    </row>
    <row r="105" spans="1:2" ht="31.5">
      <c r="A105" s="79" t="s">
        <v>2809</v>
      </c>
      <c r="B105" s="13" t="s">
        <v>4977</v>
      </c>
    </row>
    <row r="106" spans="1:3" ht="63.75" customHeight="1">
      <c r="A106" s="79" t="s">
        <v>968</v>
      </c>
      <c r="B106" s="18" t="s">
        <v>969</v>
      </c>
      <c r="C106" s="90">
        <v>22.15</v>
      </c>
    </row>
    <row r="107" spans="1:3" ht="165.75">
      <c r="A107" s="79" t="s">
        <v>2808</v>
      </c>
      <c r="B107" s="18" t="s">
        <v>4778</v>
      </c>
      <c r="C107" s="90" t="s">
        <v>1013</v>
      </c>
    </row>
    <row r="108" spans="1:3" ht="45">
      <c r="A108" s="79" t="s">
        <v>2362</v>
      </c>
      <c r="B108" s="18" t="s">
        <v>1767</v>
      </c>
      <c r="C108" s="90">
        <v>13.8</v>
      </c>
    </row>
    <row r="109" spans="1:3" ht="15.75">
      <c r="A109" s="72" t="s">
        <v>362</v>
      </c>
      <c r="B109" s="14" t="s">
        <v>4779</v>
      </c>
      <c r="C109" s="142" t="s">
        <v>791</v>
      </c>
    </row>
    <row r="110" spans="1:3" ht="108" customHeight="1">
      <c r="A110" s="79" t="s">
        <v>2363</v>
      </c>
      <c r="B110" s="18" t="s">
        <v>3379</v>
      </c>
      <c r="C110" s="90">
        <v>13.8</v>
      </c>
    </row>
    <row r="111" spans="1:3" ht="30">
      <c r="A111" s="72" t="s">
        <v>792</v>
      </c>
      <c r="B111" s="14" t="s">
        <v>4780</v>
      </c>
      <c r="C111" s="142" t="s">
        <v>791</v>
      </c>
    </row>
    <row r="112" spans="1:3" ht="109.5" customHeight="1">
      <c r="A112" s="72" t="s">
        <v>363</v>
      </c>
      <c r="B112" s="14" t="s">
        <v>4569</v>
      </c>
      <c r="C112" s="142" t="s">
        <v>1603</v>
      </c>
    </row>
    <row r="113" spans="1:3" ht="105">
      <c r="A113" s="72" t="s">
        <v>364</v>
      </c>
      <c r="B113" s="14" t="s">
        <v>4969</v>
      </c>
      <c r="C113" s="142" t="s">
        <v>1603</v>
      </c>
    </row>
    <row r="114" spans="1:3" ht="60">
      <c r="A114" s="72" t="s">
        <v>365</v>
      </c>
      <c r="B114" s="14" t="s">
        <v>4970</v>
      </c>
      <c r="C114" s="142" t="s">
        <v>1603</v>
      </c>
    </row>
    <row r="115" spans="1:3" ht="45.75">
      <c r="A115" s="79" t="s">
        <v>4981</v>
      </c>
      <c r="B115" s="13" t="s">
        <v>4977</v>
      </c>
      <c r="C115" s="142"/>
    </row>
    <row r="116" spans="1:3" ht="180">
      <c r="A116" s="72" t="s">
        <v>4743</v>
      </c>
      <c r="B116" s="14" t="s">
        <v>4996</v>
      </c>
      <c r="C116" s="142" t="s">
        <v>1603</v>
      </c>
    </row>
    <row r="117" spans="1:3" ht="15.75">
      <c r="A117" s="76" t="s">
        <v>4010</v>
      </c>
      <c r="B117" s="13" t="s">
        <v>4977</v>
      </c>
      <c r="C117" s="142"/>
    </row>
    <row r="118" spans="1:3" ht="63" customHeight="1">
      <c r="A118" s="79" t="s">
        <v>1977</v>
      </c>
      <c r="B118" s="18" t="s">
        <v>2413</v>
      </c>
      <c r="C118" s="91" t="s">
        <v>1838</v>
      </c>
    </row>
    <row r="119" spans="1:3" ht="30.75">
      <c r="A119" s="79" t="s">
        <v>4991</v>
      </c>
      <c r="B119" s="18" t="s">
        <v>3162</v>
      </c>
      <c r="C119" s="90" t="s">
        <v>3158</v>
      </c>
    </row>
    <row r="120" spans="1:3" ht="31.5">
      <c r="A120" s="79" t="s">
        <v>1842</v>
      </c>
      <c r="B120" s="18" t="s">
        <v>3380</v>
      </c>
      <c r="C120" s="91" t="s">
        <v>3922</v>
      </c>
    </row>
    <row r="121" spans="1:3" ht="258.75" customHeight="1">
      <c r="A121" s="79" t="s">
        <v>735</v>
      </c>
      <c r="B121" s="18" t="s">
        <v>4468</v>
      </c>
      <c r="C121" s="90" t="s">
        <v>3031</v>
      </c>
    </row>
    <row r="122" spans="1:3" ht="77.25" customHeight="1">
      <c r="A122" s="79" t="s">
        <v>2364</v>
      </c>
      <c r="B122" s="18" t="s">
        <v>3997</v>
      </c>
      <c r="C122" s="90">
        <v>13.8</v>
      </c>
    </row>
    <row r="123" spans="1:2" ht="31.5">
      <c r="A123" s="79" t="s">
        <v>1908</v>
      </c>
      <c r="B123" s="13" t="s">
        <v>4977</v>
      </c>
    </row>
    <row r="124" spans="1:3" ht="30.75" customHeight="1">
      <c r="A124" s="79" t="s">
        <v>3998</v>
      </c>
      <c r="B124" s="18" t="s">
        <v>3999</v>
      </c>
      <c r="C124" s="90" t="s">
        <v>1765</v>
      </c>
    </row>
    <row r="125" spans="1:3" ht="90">
      <c r="A125" s="79" t="s">
        <v>2687</v>
      </c>
      <c r="B125" s="18" t="s">
        <v>1286</v>
      </c>
      <c r="C125" s="91" t="s">
        <v>2601</v>
      </c>
    </row>
    <row r="126" spans="1:3" ht="45">
      <c r="A126" s="79" t="s">
        <v>4761</v>
      </c>
      <c r="B126" s="18" t="s">
        <v>4784</v>
      </c>
      <c r="C126" s="90" t="s">
        <v>4760</v>
      </c>
    </row>
    <row r="127" spans="1:3" ht="45">
      <c r="A127" s="79" t="s">
        <v>2123</v>
      </c>
      <c r="B127" s="18" t="s">
        <v>4469</v>
      </c>
      <c r="C127" s="90" t="s">
        <v>2117</v>
      </c>
    </row>
    <row r="128" spans="1:3" ht="105">
      <c r="A128" s="79" t="s">
        <v>2365</v>
      </c>
      <c r="B128" s="18" t="s">
        <v>4470</v>
      </c>
      <c r="C128" s="90">
        <v>13.8</v>
      </c>
    </row>
    <row r="129" spans="1:3" ht="33" customHeight="1">
      <c r="A129" s="72" t="s">
        <v>2933</v>
      </c>
      <c r="B129" s="14" t="s">
        <v>4748</v>
      </c>
      <c r="C129" s="90" t="s">
        <v>2931</v>
      </c>
    </row>
    <row r="130" spans="1:3" ht="138.75" customHeight="1">
      <c r="A130" s="79" t="s">
        <v>3610</v>
      </c>
      <c r="B130" s="18" t="s">
        <v>2539</v>
      </c>
      <c r="C130" s="90" t="s">
        <v>1284</v>
      </c>
    </row>
    <row r="131" spans="1:3" ht="30">
      <c r="A131" s="79" t="s">
        <v>2207</v>
      </c>
      <c r="B131" s="18" t="s">
        <v>3381</v>
      </c>
      <c r="C131" s="90" t="s">
        <v>3415</v>
      </c>
    </row>
    <row r="132" spans="1:3" ht="105">
      <c r="A132" s="79" t="s">
        <v>2357</v>
      </c>
      <c r="B132" s="18" t="s">
        <v>4471</v>
      </c>
      <c r="C132" s="90">
        <v>16.7</v>
      </c>
    </row>
    <row r="133" spans="1:3" ht="45">
      <c r="A133" s="79" t="s">
        <v>1014</v>
      </c>
      <c r="B133" s="18" t="s">
        <v>1015</v>
      </c>
      <c r="C133" s="90" t="s">
        <v>3413</v>
      </c>
    </row>
    <row r="134" spans="1:3" ht="45">
      <c r="A134" s="79" t="s">
        <v>2056</v>
      </c>
      <c r="B134" s="18" t="s">
        <v>1567</v>
      </c>
      <c r="C134" s="90" t="s">
        <v>1545</v>
      </c>
    </row>
    <row r="135" spans="1:3" ht="60">
      <c r="A135" s="79" t="s">
        <v>2807</v>
      </c>
      <c r="B135" s="18" t="s">
        <v>2540</v>
      </c>
      <c r="C135" s="90" t="s">
        <v>3413</v>
      </c>
    </row>
    <row r="136" spans="1:3" ht="213" customHeight="1">
      <c r="A136" s="79" t="s">
        <v>2604</v>
      </c>
      <c r="B136" s="18" t="s">
        <v>2447</v>
      </c>
      <c r="C136" s="91" t="s">
        <v>2603</v>
      </c>
    </row>
    <row r="137" spans="1:3" ht="60">
      <c r="A137" s="79" t="s">
        <v>2366</v>
      </c>
      <c r="B137" s="18" t="s">
        <v>2448</v>
      </c>
      <c r="C137" s="90">
        <v>13.8</v>
      </c>
    </row>
    <row r="138" spans="1:3" ht="75">
      <c r="A138" s="79" t="s">
        <v>2367</v>
      </c>
      <c r="B138" s="18" t="s">
        <v>2973</v>
      </c>
      <c r="C138" s="90">
        <v>13.8</v>
      </c>
    </row>
    <row r="139" spans="1:3" ht="63" customHeight="1">
      <c r="A139" s="79" t="s">
        <v>495</v>
      </c>
      <c r="B139" s="18" t="s">
        <v>4472</v>
      </c>
      <c r="C139" s="91" t="s">
        <v>479</v>
      </c>
    </row>
    <row r="140" spans="1:3" ht="96" customHeight="1">
      <c r="A140" s="79" t="s">
        <v>1876</v>
      </c>
      <c r="B140" s="18" t="s">
        <v>2493</v>
      </c>
      <c r="C140" s="90">
        <v>13.8</v>
      </c>
    </row>
    <row r="141" spans="1:3" ht="45">
      <c r="A141" s="79" t="s">
        <v>2208</v>
      </c>
      <c r="B141" s="18" t="s">
        <v>3615</v>
      </c>
      <c r="C141" s="90" t="s">
        <v>1016</v>
      </c>
    </row>
    <row r="142" spans="1:5" ht="45">
      <c r="A142" s="72" t="s">
        <v>2870</v>
      </c>
      <c r="B142" s="14" t="s">
        <v>4473</v>
      </c>
      <c r="C142" s="142" t="s">
        <v>2931</v>
      </c>
      <c r="E142" s="76"/>
    </row>
    <row r="143" spans="1:5" ht="240">
      <c r="A143" s="164" t="s">
        <v>800</v>
      </c>
      <c r="B143" s="14" t="s">
        <v>4997</v>
      </c>
      <c r="C143" s="81" t="s">
        <v>1603</v>
      </c>
      <c r="E143" s="76"/>
    </row>
    <row r="144" spans="1:5" ht="30">
      <c r="A144" s="72" t="s">
        <v>2871</v>
      </c>
      <c r="B144" s="14" t="s">
        <v>4749</v>
      </c>
      <c r="C144" s="142" t="s">
        <v>2931</v>
      </c>
      <c r="E144" s="76"/>
    </row>
    <row r="145" spans="1:5" ht="45">
      <c r="A145" s="72" t="s">
        <v>2872</v>
      </c>
      <c r="B145" s="14" t="s">
        <v>4750</v>
      </c>
      <c r="C145" s="142" t="s">
        <v>2931</v>
      </c>
      <c r="E145" s="76"/>
    </row>
    <row r="146" spans="1:5" ht="30">
      <c r="A146" s="79" t="s">
        <v>2688</v>
      </c>
      <c r="B146" s="18" t="s">
        <v>3616</v>
      </c>
      <c r="C146" s="91" t="s">
        <v>2601</v>
      </c>
      <c r="E146" s="76"/>
    </row>
    <row r="147" spans="1:3" ht="105" customHeight="1">
      <c r="A147" s="79" t="s">
        <v>737</v>
      </c>
      <c r="B147" s="75" t="s">
        <v>1141</v>
      </c>
      <c r="C147" s="90" t="s">
        <v>3031</v>
      </c>
    </row>
    <row r="148" spans="1:3" ht="287.25" customHeight="1">
      <c r="A148" s="79" t="s">
        <v>1877</v>
      </c>
      <c r="B148" s="75" t="s">
        <v>4762</v>
      </c>
      <c r="C148" s="90">
        <v>13.8</v>
      </c>
    </row>
    <row r="149" spans="1:5" ht="48" customHeight="1">
      <c r="A149" s="79" t="s">
        <v>2805</v>
      </c>
      <c r="B149" s="18" t="s">
        <v>1546</v>
      </c>
      <c r="C149" s="90" t="s">
        <v>1720</v>
      </c>
      <c r="E149" s="76"/>
    </row>
    <row r="150" spans="1:5" ht="47.25">
      <c r="A150" s="79" t="s">
        <v>483</v>
      </c>
      <c r="B150" s="18" t="s">
        <v>2738</v>
      </c>
      <c r="C150" s="91" t="s">
        <v>2601</v>
      </c>
      <c r="E150" s="76"/>
    </row>
    <row r="151" spans="1:5" ht="47.25" customHeight="1">
      <c r="A151" s="79" t="s">
        <v>2051</v>
      </c>
      <c r="B151" s="18" t="s">
        <v>3417</v>
      </c>
      <c r="C151" s="90" t="s">
        <v>1722</v>
      </c>
      <c r="E151" s="76"/>
    </row>
    <row r="152" spans="1:3" ht="120.75">
      <c r="A152" s="72" t="s">
        <v>2115</v>
      </c>
      <c r="B152" s="14" t="s">
        <v>4763</v>
      </c>
      <c r="C152" s="142" t="s">
        <v>2117</v>
      </c>
    </row>
    <row r="153" spans="1:3" ht="33.75" customHeight="1">
      <c r="A153" s="79" t="s">
        <v>998</v>
      </c>
      <c r="B153" s="18" t="s">
        <v>999</v>
      </c>
      <c r="C153" s="90" t="s">
        <v>987</v>
      </c>
    </row>
    <row r="154" spans="1:3" ht="48" customHeight="1">
      <c r="A154" s="79" t="s">
        <v>2804</v>
      </c>
      <c r="B154" s="18" t="s">
        <v>2494</v>
      </c>
      <c r="C154" s="90" t="s">
        <v>1008</v>
      </c>
    </row>
    <row r="155" spans="1:3" ht="48.75" customHeight="1">
      <c r="A155" s="79" t="s">
        <v>3407</v>
      </c>
      <c r="B155" s="18" t="s">
        <v>1966</v>
      </c>
      <c r="C155" s="90" t="s">
        <v>1148</v>
      </c>
    </row>
    <row r="156" spans="1:3" ht="30">
      <c r="A156" s="79" t="s">
        <v>1878</v>
      </c>
      <c r="B156" s="18" t="s">
        <v>2974</v>
      </c>
      <c r="C156" s="90">
        <v>13.8</v>
      </c>
    </row>
    <row r="157" spans="1:3" ht="62.25" customHeight="1">
      <c r="A157" s="79" t="s">
        <v>4371</v>
      </c>
      <c r="B157" s="18" t="s">
        <v>1285</v>
      </c>
      <c r="C157" s="90">
        <v>12.9</v>
      </c>
    </row>
    <row r="158" spans="1:3" ht="108" customHeight="1">
      <c r="A158" s="79" t="s">
        <v>2426</v>
      </c>
      <c r="B158" s="18" t="s">
        <v>4764</v>
      </c>
      <c r="C158" s="90">
        <v>13.8</v>
      </c>
    </row>
    <row r="159" spans="1:3" ht="15.75">
      <c r="A159" s="79" t="s">
        <v>1843</v>
      </c>
      <c r="B159" s="18" t="s">
        <v>3387</v>
      </c>
      <c r="C159" s="91" t="s">
        <v>1838</v>
      </c>
    </row>
    <row r="160" spans="1:3" ht="90">
      <c r="A160" s="79" t="s">
        <v>2299</v>
      </c>
      <c r="B160" s="18" t="s">
        <v>2154</v>
      </c>
      <c r="C160" s="90" t="s">
        <v>3159</v>
      </c>
    </row>
    <row r="161" spans="1:3" ht="15.75">
      <c r="A161" s="79" t="s">
        <v>3599</v>
      </c>
      <c r="B161" s="18" t="s">
        <v>3388</v>
      </c>
      <c r="C161" s="91" t="s">
        <v>3598</v>
      </c>
    </row>
    <row r="162" spans="1:3" ht="75">
      <c r="A162" s="79" t="s">
        <v>738</v>
      </c>
      <c r="B162" s="18" t="s">
        <v>739</v>
      </c>
      <c r="C162" s="90" t="s">
        <v>736</v>
      </c>
    </row>
    <row r="163" spans="1:3" ht="30">
      <c r="A163" s="79" t="s">
        <v>3018</v>
      </c>
      <c r="B163" s="18" t="s">
        <v>3389</v>
      </c>
      <c r="C163" s="91" t="s">
        <v>479</v>
      </c>
    </row>
    <row r="164" spans="1:3" ht="48" customHeight="1">
      <c r="A164" s="79" t="s">
        <v>496</v>
      </c>
      <c r="B164" s="18" t="s">
        <v>3390</v>
      </c>
      <c r="C164" s="91" t="s">
        <v>479</v>
      </c>
    </row>
    <row r="165" spans="1:3" ht="18.75" customHeight="1">
      <c r="A165" s="79" t="s">
        <v>2209</v>
      </c>
      <c r="B165" s="18" t="s">
        <v>3391</v>
      </c>
      <c r="C165" s="90" t="s">
        <v>3415</v>
      </c>
    </row>
    <row r="166" spans="1:3" ht="15.75">
      <c r="A166" s="79" t="s">
        <v>1879</v>
      </c>
      <c r="B166" s="18" t="s">
        <v>3392</v>
      </c>
      <c r="C166" s="90">
        <v>13.8</v>
      </c>
    </row>
    <row r="167" spans="1:3" ht="32.25" customHeight="1">
      <c r="A167" s="79" t="s">
        <v>1000</v>
      </c>
      <c r="B167" s="75" t="s">
        <v>509</v>
      </c>
      <c r="C167" s="90" t="s">
        <v>987</v>
      </c>
    </row>
    <row r="168" spans="1:3" ht="45">
      <c r="A168" s="72" t="s">
        <v>2945</v>
      </c>
      <c r="B168" s="67" t="s">
        <v>4765</v>
      </c>
      <c r="C168" s="142" t="s">
        <v>2117</v>
      </c>
    </row>
    <row r="169" spans="1:3" ht="75">
      <c r="A169" s="72" t="s">
        <v>2873</v>
      </c>
      <c r="B169" s="67" t="s">
        <v>4751</v>
      </c>
      <c r="C169" s="142" t="s">
        <v>2931</v>
      </c>
    </row>
    <row r="170" spans="1:3" ht="45">
      <c r="A170" s="79" t="s">
        <v>2025</v>
      </c>
      <c r="B170" s="75" t="s">
        <v>3393</v>
      </c>
      <c r="C170" s="91" t="s">
        <v>2603</v>
      </c>
    </row>
    <row r="171" spans="1:3" ht="45">
      <c r="A171" s="79" t="s">
        <v>2358</v>
      </c>
      <c r="B171" s="75" t="s">
        <v>3394</v>
      </c>
      <c r="C171" s="90">
        <v>16.7</v>
      </c>
    </row>
    <row r="172" spans="1:3" ht="30">
      <c r="A172" s="72" t="s">
        <v>4752</v>
      </c>
      <c r="B172" s="67" t="s">
        <v>2874</v>
      </c>
      <c r="C172" s="142" t="s">
        <v>2931</v>
      </c>
    </row>
    <row r="173" spans="1:3" ht="105">
      <c r="A173" s="72" t="s">
        <v>2946</v>
      </c>
      <c r="B173" s="67" t="s">
        <v>4766</v>
      </c>
      <c r="C173" s="142" t="s">
        <v>2117</v>
      </c>
    </row>
    <row r="174" spans="1:3" ht="30">
      <c r="A174" s="72" t="s">
        <v>2947</v>
      </c>
      <c r="B174" s="67" t="s">
        <v>4767</v>
      </c>
      <c r="C174" s="142" t="s">
        <v>2117</v>
      </c>
    </row>
    <row r="175" spans="1:3" ht="30">
      <c r="A175" s="72" t="s">
        <v>2948</v>
      </c>
      <c r="B175" s="67" t="s">
        <v>4768</v>
      </c>
      <c r="C175" s="142" t="s">
        <v>2117</v>
      </c>
    </row>
    <row r="176" spans="1:3" ht="30">
      <c r="A176" s="72" t="s">
        <v>2949</v>
      </c>
      <c r="B176" s="67" t="s">
        <v>4769</v>
      </c>
      <c r="C176" s="142" t="s">
        <v>2117</v>
      </c>
    </row>
    <row r="177" spans="1:3" ht="45">
      <c r="A177" s="72" t="s">
        <v>4771</v>
      </c>
      <c r="B177" s="67" t="s">
        <v>4770</v>
      </c>
      <c r="C177" s="142" t="s">
        <v>2117</v>
      </c>
    </row>
    <row r="178" spans="1:3" ht="15.75">
      <c r="A178" s="79" t="s">
        <v>3408</v>
      </c>
      <c r="B178" s="75" t="s">
        <v>3409</v>
      </c>
      <c r="C178" s="90" t="s">
        <v>1148</v>
      </c>
    </row>
    <row r="179" spans="1:3" ht="165.75">
      <c r="A179" s="79" t="s">
        <v>1142</v>
      </c>
      <c r="B179" s="75" t="s">
        <v>4772</v>
      </c>
      <c r="C179" s="90" t="s">
        <v>734</v>
      </c>
    </row>
    <row r="180" spans="1:3" ht="60.75">
      <c r="A180" s="79" t="s">
        <v>2885</v>
      </c>
      <c r="B180" s="75" t="s">
        <v>4773</v>
      </c>
      <c r="C180" s="90">
        <v>17.13</v>
      </c>
    </row>
    <row r="181" spans="1:3" ht="60">
      <c r="A181" s="79" t="s">
        <v>2976</v>
      </c>
      <c r="B181" s="18" t="s">
        <v>1017</v>
      </c>
      <c r="C181" s="90" t="s">
        <v>3413</v>
      </c>
    </row>
    <row r="182" spans="1:3" ht="92.25" customHeight="1">
      <c r="A182" s="79" t="s">
        <v>1143</v>
      </c>
      <c r="B182" s="18" t="s">
        <v>4774</v>
      </c>
      <c r="C182" s="90" t="s">
        <v>734</v>
      </c>
    </row>
    <row r="183" spans="1:3" ht="30">
      <c r="A183" s="79" t="s">
        <v>3019</v>
      </c>
      <c r="B183" s="18" t="s">
        <v>2423</v>
      </c>
      <c r="C183" s="91" t="s">
        <v>479</v>
      </c>
    </row>
    <row r="184" spans="1:3" ht="60">
      <c r="A184" s="72" t="s">
        <v>4648</v>
      </c>
      <c r="B184" s="14" t="s">
        <v>4649</v>
      </c>
      <c r="C184" s="142" t="s">
        <v>4400</v>
      </c>
    </row>
    <row r="185" spans="1:3" ht="47.25" customHeight="1">
      <c r="A185" s="79" t="s">
        <v>2802</v>
      </c>
      <c r="B185" s="18" t="s">
        <v>1308</v>
      </c>
      <c r="C185" s="90" t="s">
        <v>740</v>
      </c>
    </row>
    <row r="186" spans="1:3" ht="180.75">
      <c r="A186" s="72" t="s">
        <v>4775</v>
      </c>
      <c r="B186" s="14" t="s">
        <v>4776</v>
      </c>
      <c r="C186" s="142" t="s">
        <v>2117</v>
      </c>
    </row>
    <row r="187" spans="1:3" ht="30">
      <c r="A187" s="79" t="s">
        <v>3160</v>
      </c>
      <c r="B187" s="18" t="s">
        <v>3161</v>
      </c>
      <c r="C187" s="90" t="s">
        <v>3158</v>
      </c>
    </row>
    <row r="188" spans="1:5" ht="33.75" customHeight="1">
      <c r="A188" s="79" t="s">
        <v>1844</v>
      </c>
      <c r="B188" s="18" t="s">
        <v>3395</v>
      </c>
      <c r="C188" s="91" t="s">
        <v>3922</v>
      </c>
      <c r="E188" s="76"/>
    </row>
    <row r="189" spans="1:5" ht="51" customHeight="1">
      <c r="A189" s="72" t="s">
        <v>360</v>
      </c>
      <c r="B189" s="14" t="s">
        <v>4565</v>
      </c>
      <c r="C189" s="142" t="s">
        <v>1603</v>
      </c>
      <c r="E189" s="76"/>
    </row>
    <row r="190" spans="1:5" ht="259.5" customHeight="1">
      <c r="A190" s="79" t="s">
        <v>2027</v>
      </c>
      <c r="B190" s="18" t="s">
        <v>4789</v>
      </c>
      <c r="C190" s="91" t="s">
        <v>2603</v>
      </c>
      <c r="E190" s="76"/>
    </row>
    <row r="191" spans="1:5" ht="78" customHeight="1">
      <c r="A191" s="79" t="s">
        <v>2026</v>
      </c>
      <c r="B191" s="18" t="s">
        <v>1943</v>
      </c>
      <c r="C191" s="91" t="s">
        <v>2603</v>
      </c>
      <c r="E191" s="76"/>
    </row>
    <row r="192" spans="1:5" ht="93.75" customHeight="1">
      <c r="A192" s="79" t="s">
        <v>2028</v>
      </c>
      <c r="B192" s="18" t="s">
        <v>1309</v>
      </c>
      <c r="C192" s="91" t="s">
        <v>2603</v>
      </c>
      <c r="E192" s="76"/>
    </row>
    <row r="193" spans="1:5" ht="32.25" customHeight="1">
      <c r="A193" s="79" t="s">
        <v>2977</v>
      </c>
      <c r="B193" s="18" t="s">
        <v>1944</v>
      </c>
      <c r="C193" s="90" t="s">
        <v>1547</v>
      </c>
      <c r="E193" s="76"/>
    </row>
    <row r="194" spans="1:5" ht="32.25" customHeight="1">
      <c r="A194" s="79" t="s">
        <v>4785</v>
      </c>
      <c r="B194" s="18" t="s">
        <v>4786</v>
      </c>
      <c r="C194" s="90" t="s">
        <v>4760</v>
      </c>
      <c r="E194" s="76"/>
    </row>
    <row r="195" spans="1:5" ht="45">
      <c r="A195" s="79" t="s">
        <v>4990</v>
      </c>
      <c r="B195" s="18" t="s">
        <v>3195</v>
      </c>
      <c r="C195" s="90">
        <v>17.13</v>
      </c>
      <c r="E195" s="76"/>
    </row>
    <row r="196" spans="1:3" ht="75">
      <c r="A196" s="79" t="s">
        <v>977</v>
      </c>
      <c r="B196" s="18" t="s">
        <v>566</v>
      </c>
      <c r="C196" s="90" t="s">
        <v>972</v>
      </c>
    </row>
    <row r="197" spans="1:3" ht="62.25" customHeight="1">
      <c r="A197" s="79" t="s">
        <v>3020</v>
      </c>
      <c r="B197" s="18" t="s">
        <v>4790</v>
      </c>
      <c r="C197" s="91" t="s">
        <v>479</v>
      </c>
    </row>
    <row r="198" spans="1:3" ht="35.25" customHeight="1">
      <c r="A198" s="79" t="s">
        <v>1144</v>
      </c>
      <c r="B198" s="18" t="s">
        <v>1146</v>
      </c>
      <c r="C198" s="90" t="s">
        <v>734</v>
      </c>
    </row>
    <row r="199" spans="1:3" ht="48" customHeight="1">
      <c r="A199" s="79" t="s">
        <v>1145</v>
      </c>
      <c r="B199" s="18" t="s">
        <v>1147</v>
      </c>
      <c r="C199" s="90" t="s">
        <v>734</v>
      </c>
    </row>
    <row r="200" spans="1:3" ht="78" customHeight="1">
      <c r="A200" s="72" t="s">
        <v>4791</v>
      </c>
      <c r="B200" s="14" t="s">
        <v>8</v>
      </c>
      <c r="C200" s="142" t="s">
        <v>2117</v>
      </c>
    </row>
    <row r="201" spans="1:3" ht="78" customHeight="1">
      <c r="A201" s="79" t="s">
        <v>2978</v>
      </c>
      <c r="B201" s="18" t="s">
        <v>1925</v>
      </c>
      <c r="C201" s="90" t="s">
        <v>1717</v>
      </c>
    </row>
    <row r="202" spans="1:3" ht="75.75" customHeight="1">
      <c r="A202" s="79" t="s">
        <v>2058</v>
      </c>
      <c r="B202" s="18" t="s">
        <v>1310</v>
      </c>
      <c r="C202" s="91" t="s">
        <v>2059</v>
      </c>
    </row>
    <row r="203" spans="1:3" ht="48" customHeight="1">
      <c r="A203" s="79" t="s">
        <v>936</v>
      </c>
      <c r="B203" s="82" t="s">
        <v>4360</v>
      </c>
      <c r="C203" s="91">
        <v>18.27</v>
      </c>
    </row>
    <row r="204" spans="1:3" ht="135.75" customHeight="1">
      <c r="A204" s="79" t="s">
        <v>934</v>
      </c>
      <c r="B204" s="82" t="s">
        <v>2311</v>
      </c>
      <c r="C204" s="91">
        <v>18.27</v>
      </c>
    </row>
    <row r="205" spans="2:3" ht="125.25" customHeight="1">
      <c r="B205" s="82" t="s">
        <v>694</v>
      </c>
      <c r="C205" s="91"/>
    </row>
    <row r="206" spans="1:3" ht="93.75" customHeight="1">
      <c r="A206" s="79" t="s">
        <v>4053</v>
      </c>
      <c r="B206" s="82" t="s">
        <v>1913</v>
      </c>
      <c r="C206" s="91">
        <v>18.27</v>
      </c>
    </row>
    <row r="207" spans="2:4" ht="271.5" customHeight="1">
      <c r="B207" s="66" t="s">
        <v>1769</v>
      </c>
      <c r="C207" s="142"/>
      <c r="D207" s="64"/>
    </row>
    <row r="208" spans="2:3" ht="108" customHeight="1">
      <c r="B208" s="82" t="s">
        <v>2074</v>
      </c>
      <c r="C208" s="91"/>
    </row>
    <row r="209" spans="1:3" ht="168.75" customHeight="1">
      <c r="A209" s="79" t="s">
        <v>935</v>
      </c>
      <c r="B209" s="82" t="s">
        <v>1580</v>
      </c>
      <c r="C209" s="91">
        <v>18.27</v>
      </c>
    </row>
    <row r="210" spans="1:3" ht="93" customHeight="1">
      <c r="A210" s="79" t="s">
        <v>4052</v>
      </c>
      <c r="B210" s="82" t="s">
        <v>1914</v>
      </c>
      <c r="C210" s="91">
        <v>18.27</v>
      </c>
    </row>
    <row r="211" spans="2:4" ht="108" customHeight="1">
      <c r="B211" s="66" t="s">
        <v>1713</v>
      </c>
      <c r="D211" s="2"/>
    </row>
    <row r="212" spans="2:3" ht="90.75" customHeight="1">
      <c r="B212" s="82" t="s">
        <v>695</v>
      </c>
      <c r="C212" s="91"/>
    </row>
    <row r="213" spans="1:3" ht="110.25" customHeight="1">
      <c r="A213" s="79" t="s">
        <v>1957</v>
      </c>
      <c r="B213" s="82" t="s">
        <v>1959</v>
      </c>
      <c r="C213" s="90" t="s">
        <v>1152</v>
      </c>
    </row>
    <row r="214" spans="1:3" ht="45">
      <c r="A214" s="72" t="s">
        <v>4258</v>
      </c>
      <c r="B214" s="126" t="s">
        <v>4792</v>
      </c>
      <c r="C214" s="142" t="s">
        <v>2117</v>
      </c>
    </row>
    <row r="215" spans="1:5" ht="60">
      <c r="A215" s="79" t="s">
        <v>4989</v>
      </c>
      <c r="B215" s="18" t="s">
        <v>1714</v>
      </c>
      <c r="C215" s="90" t="s">
        <v>1715</v>
      </c>
      <c r="D215" s="53"/>
      <c r="E215" s="76"/>
    </row>
    <row r="216" spans="1:5" ht="154.5" customHeight="1">
      <c r="A216" s="79" t="s">
        <v>4988</v>
      </c>
      <c r="B216" s="18" t="s">
        <v>3163</v>
      </c>
      <c r="C216" s="91" t="s">
        <v>2603</v>
      </c>
      <c r="E216" s="76"/>
    </row>
    <row r="217" spans="1:3" ht="20.25" customHeight="1">
      <c r="A217" s="79" t="s">
        <v>3410</v>
      </c>
      <c r="B217" s="18" t="s">
        <v>3411</v>
      </c>
      <c r="C217" s="90" t="s">
        <v>1148</v>
      </c>
    </row>
    <row r="218" spans="1:5" ht="45">
      <c r="A218" s="72" t="s">
        <v>4259</v>
      </c>
      <c r="B218" s="14" t="s">
        <v>4793</v>
      </c>
      <c r="C218" s="142" t="s">
        <v>2117</v>
      </c>
      <c r="E218" s="76"/>
    </row>
    <row r="219" spans="1:3" ht="61.5" customHeight="1">
      <c r="A219" s="79" t="s">
        <v>978</v>
      </c>
      <c r="B219" s="18" t="s">
        <v>565</v>
      </c>
      <c r="C219" s="90" t="s">
        <v>972</v>
      </c>
    </row>
    <row r="220" spans="1:3" ht="33" customHeight="1">
      <c r="A220" s="79" t="s">
        <v>2803</v>
      </c>
      <c r="B220" s="18" t="s">
        <v>1915</v>
      </c>
      <c r="C220" s="90" t="s">
        <v>3412</v>
      </c>
    </row>
    <row r="221" spans="1:3" ht="30">
      <c r="A221" s="79" t="s">
        <v>979</v>
      </c>
      <c r="B221" s="18" t="s">
        <v>980</v>
      </c>
      <c r="C221" s="90" t="s">
        <v>972</v>
      </c>
    </row>
    <row r="222" spans="1:3" ht="30">
      <c r="A222" s="79" t="s">
        <v>982</v>
      </c>
      <c r="B222" s="18" t="s">
        <v>981</v>
      </c>
      <c r="C222" s="90" t="s">
        <v>972</v>
      </c>
    </row>
    <row r="223" spans="1:3" ht="74.25" customHeight="1">
      <c r="A223" s="79" t="s">
        <v>984</v>
      </c>
      <c r="B223" s="18" t="s">
        <v>4205</v>
      </c>
      <c r="C223" s="90" t="s">
        <v>972</v>
      </c>
    </row>
    <row r="224" spans="1:3" ht="75">
      <c r="A224" s="72" t="s">
        <v>4260</v>
      </c>
      <c r="B224" s="14" t="s">
        <v>4794</v>
      </c>
      <c r="C224" s="142" t="s">
        <v>2117</v>
      </c>
    </row>
    <row r="225" spans="1:3" ht="60">
      <c r="A225" s="72" t="s">
        <v>361</v>
      </c>
      <c r="B225" s="14" t="s">
        <v>4566</v>
      </c>
      <c r="C225" s="142" t="s">
        <v>1603</v>
      </c>
    </row>
    <row r="226" spans="1:3" ht="30">
      <c r="A226" s="79" t="s">
        <v>1821</v>
      </c>
      <c r="B226" s="18" t="s">
        <v>983</v>
      </c>
      <c r="C226" s="90" t="s">
        <v>972</v>
      </c>
    </row>
    <row r="227" spans="1:3" ht="30">
      <c r="A227" s="79" t="s">
        <v>1880</v>
      </c>
      <c r="B227" s="18" t="s">
        <v>2975</v>
      </c>
      <c r="C227" s="90">
        <v>13.8</v>
      </c>
    </row>
    <row r="228" spans="1:3" ht="45">
      <c r="A228" s="79" t="s">
        <v>1881</v>
      </c>
      <c r="B228" s="18" t="s">
        <v>2679</v>
      </c>
      <c r="C228" s="90">
        <v>13.8</v>
      </c>
    </row>
    <row r="229" spans="1:3" ht="60">
      <c r="A229" s="79" t="s">
        <v>4986</v>
      </c>
      <c r="B229" s="18" t="s">
        <v>4322</v>
      </c>
      <c r="C229" s="90">
        <v>13.8</v>
      </c>
    </row>
    <row r="230" spans="1:3" ht="75">
      <c r="A230" s="79" t="s">
        <v>4987</v>
      </c>
      <c r="B230" s="18" t="s">
        <v>3196</v>
      </c>
      <c r="C230" s="90" t="s">
        <v>3922</v>
      </c>
    </row>
    <row r="231" spans="1:3" ht="45">
      <c r="A231" s="79" t="s">
        <v>4799</v>
      </c>
      <c r="B231" s="18" t="s">
        <v>4800</v>
      </c>
      <c r="C231" s="90" t="s">
        <v>4797</v>
      </c>
    </row>
    <row r="232" spans="1:3" ht="31.5">
      <c r="A232" s="79" t="s">
        <v>1845</v>
      </c>
      <c r="B232" s="18" t="s">
        <v>2680</v>
      </c>
      <c r="C232" s="91" t="s">
        <v>1838</v>
      </c>
    </row>
    <row r="233" spans="1:3" ht="15.75">
      <c r="A233" s="79" t="s">
        <v>494</v>
      </c>
      <c r="B233" s="18" t="s">
        <v>2312</v>
      </c>
      <c r="C233" s="90">
        <v>8.6</v>
      </c>
    </row>
    <row r="234" spans="1:4" ht="15.75">
      <c r="A234" s="72" t="s">
        <v>4261</v>
      </c>
      <c r="B234" s="14" t="s">
        <v>4795</v>
      </c>
      <c r="C234" s="142" t="s">
        <v>2117</v>
      </c>
      <c r="D234"/>
    </row>
    <row r="235" spans="1:4" ht="15.75">
      <c r="A235" s="164" t="s">
        <v>3025</v>
      </c>
      <c r="B235" s="13" t="s">
        <v>4985</v>
      </c>
      <c r="D235"/>
    </row>
    <row r="236" spans="1:4" ht="15.75">
      <c r="A236" s="76"/>
      <c r="D236"/>
    </row>
    <row r="237" spans="1:4" ht="15.75">
      <c r="A237" s="76"/>
      <c r="B237" s="82"/>
      <c r="C237" s="91"/>
      <c r="D237"/>
    </row>
    <row r="238" ht="15.75">
      <c r="D238"/>
    </row>
    <row r="239" spans="1:4" ht="15.75">
      <c r="A239" s="76"/>
      <c r="D239"/>
    </row>
    <row r="240" ht="15.75">
      <c r="A240" s="76"/>
    </row>
    <row r="242" ht="15.75">
      <c r="A242" s="76"/>
    </row>
    <row r="244" ht="15.75">
      <c r="A244" s="76"/>
    </row>
    <row r="285" ht="15.75">
      <c r="A285" s="76"/>
    </row>
    <row r="286" ht="15.75">
      <c r="A286" s="76"/>
    </row>
    <row r="296" ht="15.75">
      <c r="A296" s="76"/>
    </row>
    <row r="298" ht="15.75">
      <c r="A298" s="76"/>
    </row>
    <row r="299" ht="15.75">
      <c r="A299" s="76"/>
    </row>
    <row r="300" ht="15.75">
      <c r="A300" s="76"/>
    </row>
    <row r="301" ht="15.75">
      <c r="A301" s="76"/>
    </row>
    <row r="302" ht="15.75">
      <c r="A302" s="76"/>
    </row>
    <row r="303" ht="15.75">
      <c r="A303" s="76"/>
    </row>
    <row r="304" ht="15.75">
      <c r="A304" s="76"/>
    </row>
    <row r="305" ht="15.75">
      <c r="A305" s="76"/>
    </row>
    <row r="306" ht="15.75">
      <c r="A306" s="76"/>
    </row>
    <row r="307" ht="15.75">
      <c r="A307" s="76"/>
    </row>
    <row r="308" ht="15.75">
      <c r="A308" s="76"/>
    </row>
    <row r="309" ht="15.75">
      <c r="A309" s="76"/>
    </row>
    <row r="310" ht="15.75">
      <c r="A310" s="76"/>
    </row>
    <row r="333" ht="15.75">
      <c r="A333" s="76"/>
    </row>
    <row r="334" ht="15.75">
      <c r="A334" s="76"/>
    </row>
    <row r="339" ht="15.75">
      <c r="A339" s="76"/>
    </row>
    <row r="340" ht="15.75">
      <c r="A340" s="76"/>
    </row>
    <row r="341" ht="15.75">
      <c r="A341" s="76"/>
    </row>
    <row r="346" ht="15.75">
      <c r="A346" s="76"/>
    </row>
    <row r="347" ht="15.75">
      <c r="A347" s="76"/>
    </row>
    <row r="348" ht="15.75">
      <c r="A348" s="76"/>
    </row>
    <row r="350" ht="15.75">
      <c r="A350" s="76"/>
    </row>
    <row r="351" ht="15.75">
      <c r="A351" s="76"/>
    </row>
    <row r="352" ht="15.75">
      <c r="A352" s="76"/>
    </row>
    <row r="353" ht="15.75">
      <c r="A353" s="76"/>
    </row>
    <row r="354" ht="15.75">
      <c r="A354" s="76"/>
    </row>
    <row r="355" ht="15.75">
      <c r="A355" s="76"/>
    </row>
    <row r="356" ht="15.75">
      <c r="A356" s="76"/>
    </row>
    <row r="357" ht="15.75">
      <c r="A357" s="76"/>
    </row>
    <row r="358" ht="15.75">
      <c r="A358" s="76"/>
    </row>
  </sheetData>
  <printOptions/>
  <pageMargins left="0.75" right="0.75" top="1" bottom="1" header="0.5" footer="0.5"/>
  <pageSetup fitToHeight="5" fitToWidth="1" horizontalDpi="600" verticalDpi="600" orientation="portrait" paperSize="9" scale="55" r:id="rId3"/>
  <ignoredErrors>
    <ignoredError sqref="C8 C17 C39 C62:C64 C76 C127 C152 C168:C169 C172:C175 C186 C200 C214 C218 C224 C234 C58:C59 C109 C111 C184 C142 C144:C145 C129:C130" numberStoredAsText="1"/>
  </ignoredErrors>
  <legacyDrawing r:id="rId2"/>
</worksheet>
</file>

<file path=xl/worksheets/sheet15.xml><?xml version="1.0" encoding="utf-8"?>
<worksheet xmlns="http://schemas.openxmlformats.org/spreadsheetml/2006/main" xmlns:r="http://schemas.openxmlformats.org/officeDocument/2006/relationships">
  <sheetPr codeName="Sheet22">
    <pageSetUpPr fitToPage="1"/>
  </sheetPr>
  <dimension ref="A1:K146"/>
  <sheetViews>
    <sheetView zoomScale="75" zoomScaleNormal="75" workbookViewId="0" topLeftCell="A1">
      <pane ySplit="2" topLeftCell="BM113" activePane="bottomLeft" state="frozen"/>
      <selection pane="topLeft" activeCell="A1" sqref="A1"/>
      <selection pane="bottomLeft" activeCell="D118" sqref="D118"/>
    </sheetView>
  </sheetViews>
  <sheetFormatPr defaultColWidth="9.140625" defaultRowHeight="12.75"/>
  <cols>
    <col min="1" max="1" width="41.140625" style="76" customWidth="1"/>
    <col min="2" max="2" width="98.421875" style="18" bestFit="1" customWidth="1"/>
    <col min="3" max="3" width="14.28125" style="35" customWidth="1"/>
    <col min="4" max="4" width="32.7109375" style="7" customWidth="1"/>
  </cols>
  <sheetData>
    <row r="1" spans="2:11" ht="15.75">
      <c r="B1" s="1" t="str">
        <f>'General &amp; Policies'!B1</f>
        <v>IPSAS COMPLIANCE GUIDE (November 2010 Edition)</v>
      </c>
      <c r="C1" s="3" t="s">
        <v>1930</v>
      </c>
      <c r="D1" s="2" t="s">
        <v>1931</v>
      </c>
      <c r="K1" s="29" t="s">
        <v>1932</v>
      </c>
    </row>
    <row r="2" spans="1:11" ht="15.75">
      <c r="A2" s="77"/>
      <c r="B2" s="4" t="s">
        <v>3429</v>
      </c>
      <c r="C2" s="148"/>
      <c r="K2" s="29" t="s">
        <v>1933</v>
      </c>
    </row>
    <row r="3" ht="15.75"/>
    <row r="4" spans="1:3" ht="50.25" customHeight="1">
      <c r="A4" s="76" t="s">
        <v>4430</v>
      </c>
      <c r="B4" s="18" t="s">
        <v>4431</v>
      </c>
      <c r="C4" s="35">
        <v>27.1</v>
      </c>
    </row>
    <row r="5" ht="182.25" customHeight="1">
      <c r="B5" s="87" t="s">
        <v>4432</v>
      </c>
    </row>
    <row r="6" spans="1:3" ht="135">
      <c r="A6" s="76" t="s">
        <v>992</v>
      </c>
      <c r="B6" s="18" t="s">
        <v>1710</v>
      </c>
      <c r="C6" s="35" t="s">
        <v>500</v>
      </c>
    </row>
    <row r="7" ht="135">
      <c r="B7" s="18" t="s">
        <v>501</v>
      </c>
    </row>
    <row r="8" ht="30">
      <c r="B8" s="18" t="s">
        <v>502</v>
      </c>
    </row>
    <row r="9" spans="1:3" ht="150">
      <c r="A9" s="76" t="s">
        <v>4976</v>
      </c>
      <c r="B9" s="18" t="s">
        <v>2072</v>
      </c>
      <c r="C9" s="35" t="s">
        <v>3032</v>
      </c>
    </row>
    <row r="10" spans="2:3" ht="168" customHeight="1">
      <c r="B10" s="18" t="s">
        <v>3779</v>
      </c>
      <c r="C10" s="81"/>
    </row>
    <row r="11" spans="2:3" ht="168" customHeight="1">
      <c r="B11" s="18" t="s">
        <v>1565</v>
      </c>
      <c r="C11" s="81"/>
    </row>
    <row r="12" spans="1:3" ht="105">
      <c r="A12" s="76" t="s">
        <v>1048</v>
      </c>
      <c r="B12" s="18" t="s">
        <v>3780</v>
      </c>
      <c r="C12" s="81" t="s">
        <v>2052</v>
      </c>
    </row>
    <row r="13" spans="1:3" ht="108.75" customHeight="1">
      <c r="A13" s="76" t="s">
        <v>3498</v>
      </c>
      <c r="B13" s="18" t="s">
        <v>1521</v>
      </c>
      <c r="C13" s="35" t="s">
        <v>2838</v>
      </c>
    </row>
    <row r="14" ht="138.75" customHeight="1">
      <c r="B14" s="18" t="s">
        <v>3781</v>
      </c>
    </row>
    <row r="15" spans="1:3" ht="196.5" customHeight="1">
      <c r="A15" s="76" t="s">
        <v>1839</v>
      </c>
      <c r="B15" s="18" t="s">
        <v>258</v>
      </c>
      <c r="C15" s="81" t="s">
        <v>259</v>
      </c>
    </row>
    <row r="16" spans="1:3" ht="135">
      <c r="A16" s="79" t="s">
        <v>2029</v>
      </c>
      <c r="B16" s="18" t="s">
        <v>3000</v>
      </c>
      <c r="C16" s="81" t="s">
        <v>2030</v>
      </c>
    </row>
    <row r="17" spans="1:3" ht="150">
      <c r="A17" s="79" t="s">
        <v>208</v>
      </c>
      <c r="B17" s="18" t="s">
        <v>210</v>
      </c>
      <c r="C17" s="35" t="s">
        <v>211</v>
      </c>
    </row>
    <row r="18" spans="1:3" ht="90">
      <c r="A18" s="79"/>
      <c r="B18" s="18" t="s">
        <v>3319</v>
      </c>
      <c r="C18" s="81"/>
    </row>
    <row r="19" spans="1:3" ht="153" customHeight="1">
      <c r="A19" s="79" t="s">
        <v>1958</v>
      </c>
      <c r="B19" s="18" t="s">
        <v>1256</v>
      </c>
      <c r="C19" s="35" t="s">
        <v>316</v>
      </c>
    </row>
    <row r="20" spans="1:2" ht="93" customHeight="1">
      <c r="A20" s="79"/>
      <c r="B20" s="18" t="s">
        <v>315</v>
      </c>
    </row>
    <row r="21" spans="1:3" ht="180">
      <c r="A21" s="76" t="s">
        <v>3608</v>
      </c>
      <c r="B21" s="18" t="s">
        <v>3320</v>
      </c>
      <c r="C21" s="81" t="s">
        <v>3607</v>
      </c>
    </row>
    <row r="22" spans="2:3" ht="150">
      <c r="B22" s="18" t="s">
        <v>3747</v>
      </c>
      <c r="C22" s="81"/>
    </row>
    <row r="23" spans="2:3" ht="108" customHeight="1">
      <c r="B23" s="18" t="s">
        <v>940</v>
      </c>
      <c r="C23" s="81"/>
    </row>
    <row r="24" spans="2:3" ht="109.5" customHeight="1">
      <c r="B24" s="18" t="s">
        <v>941</v>
      </c>
      <c r="C24" s="81"/>
    </row>
    <row r="25" spans="2:3" ht="93" customHeight="1">
      <c r="B25" s="18" t="s">
        <v>2420</v>
      </c>
      <c r="C25" s="81"/>
    </row>
    <row r="26" spans="1:3" ht="95.25" customHeight="1">
      <c r="A26" s="76" t="s">
        <v>2421</v>
      </c>
      <c r="B26" s="18" t="s">
        <v>4654</v>
      </c>
      <c r="C26" s="81" t="s">
        <v>4653</v>
      </c>
    </row>
    <row r="27" spans="1:3" ht="62.25" customHeight="1">
      <c r="A27" s="76" t="s">
        <v>3602</v>
      </c>
      <c r="B27" s="18" t="s">
        <v>3605</v>
      </c>
      <c r="C27" s="81" t="s">
        <v>3606</v>
      </c>
    </row>
    <row r="28" spans="1:3" ht="183.75" customHeight="1">
      <c r="A28" s="72" t="s">
        <v>4978</v>
      </c>
      <c r="B28" s="67" t="s">
        <v>4740</v>
      </c>
      <c r="C28" s="81" t="s">
        <v>1603</v>
      </c>
    </row>
    <row r="29" spans="1:2" ht="92.25" customHeight="1">
      <c r="A29" s="72"/>
      <c r="B29" s="67" t="s">
        <v>4741</v>
      </c>
    </row>
    <row r="30" spans="1:2" ht="47.25" customHeight="1">
      <c r="A30" s="72"/>
      <c r="B30" s="67" t="s">
        <v>4742</v>
      </c>
    </row>
    <row r="31" spans="1:2" ht="62.25" customHeight="1">
      <c r="A31" s="72"/>
      <c r="B31" s="67" t="s">
        <v>1604</v>
      </c>
    </row>
    <row r="32" spans="1:3" ht="120">
      <c r="A32" s="76" t="s">
        <v>2729</v>
      </c>
      <c r="B32" s="14" t="s">
        <v>3321</v>
      </c>
      <c r="C32" s="35" t="s">
        <v>741</v>
      </c>
    </row>
    <row r="33" spans="1:3" ht="30">
      <c r="A33" s="76" t="s">
        <v>2840</v>
      </c>
      <c r="B33" s="14" t="s">
        <v>4650</v>
      </c>
      <c r="C33" s="81" t="s">
        <v>4651</v>
      </c>
    </row>
    <row r="34" spans="1:3" ht="155.25" customHeight="1">
      <c r="A34" s="76" t="s">
        <v>1045</v>
      </c>
      <c r="B34" s="75" t="s">
        <v>2073</v>
      </c>
      <c r="C34" s="35" t="s">
        <v>1768</v>
      </c>
    </row>
    <row r="35" ht="61.5" customHeight="1">
      <c r="B35" s="75" t="s">
        <v>3322</v>
      </c>
    </row>
    <row r="36" spans="1:3" ht="109.5" customHeight="1">
      <c r="A36" s="76" t="s">
        <v>4984</v>
      </c>
      <c r="B36" s="75" t="s">
        <v>4974</v>
      </c>
      <c r="C36" s="35">
        <v>15.9</v>
      </c>
    </row>
    <row r="37" spans="2:3" ht="170.25" customHeight="1">
      <c r="B37" s="18" t="s">
        <v>1139</v>
      </c>
      <c r="C37" s="81" t="s">
        <v>2355</v>
      </c>
    </row>
    <row r="38" spans="2:3" ht="154.5" customHeight="1">
      <c r="B38" s="18" t="s">
        <v>1140</v>
      </c>
      <c r="C38" s="81"/>
    </row>
    <row r="39" spans="2:3" ht="137.25" customHeight="1">
      <c r="B39" s="18" t="s">
        <v>167</v>
      </c>
      <c r="C39" s="81"/>
    </row>
    <row r="40" spans="2:3" ht="153" customHeight="1">
      <c r="B40" s="18" t="s">
        <v>1605</v>
      </c>
      <c r="C40" s="81"/>
    </row>
    <row r="41" spans="2:3" ht="181.5" customHeight="1">
      <c r="B41" s="18" t="s">
        <v>168</v>
      </c>
      <c r="C41" s="81"/>
    </row>
    <row r="42" spans="2:3" ht="105">
      <c r="B42" s="18" t="s">
        <v>169</v>
      </c>
      <c r="C42" s="81"/>
    </row>
    <row r="43" spans="2:3" ht="138.75" customHeight="1">
      <c r="B43" s="18" t="s">
        <v>171</v>
      </c>
      <c r="C43" s="81"/>
    </row>
    <row r="44" spans="2:3" ht="65.25" customHeight="1">
      <c r="B44" s="18" t="s">
        <v>170</v>
      </c>
      <c r="C44" s="81"/>
    </row>
    <row r="45" spans="1:3" ht="109.5" customHeight="1">
      <c r="A45" s="72" t="s">
        <v>4983</v>
      </c>
      <c r="B45" s="14" t="s">
        <v>4975</v>
      </c>
      <c r="C45" s="81">
        <v>15.9</v>
      </c>
    </row>
    <row r="46" spans="1:3" ht="167.25" customHeight="1">
      <c r="A46" s="76" t="s">
        <v>3406</v>
      </c>
      <c r="B46" s="18" t="s">
        <v>172</v>
      </c>
      <c r="C46" s="35" t="s">
        <v>646</v>
      </c>
    </row>
    <row r="47" ht="124.5" customHeight="1">
      <c r="B47" s="18" t="s">
        <v>1568</v>
      </c>
    </row>
    <row r="48" ht="108.75" customHeight="1">
      <c r="B48" s="18" t="s">
        <v>173</v>
      </c>
    </row>
    <row r="49" ht="138.75" customHeight="1">
      <c r="B49" s="18" t="s">
        <v>174</v>
      </c>
    </row>
    <row r="50" ht="109.5" customHeight="1">
      <c r="B50" s="18" t="s">
        <v>1569</v>
      </c>
    </row>
    <row r="51" ht="93.75" customHeight="1">
      <c r="B51" s="18" t="s">
        <v>3917</v>
      </c>
    </row>
    <row r="52" ht="154.5" customHeight="1">
      <c r="B52" s="18" t="s">
        <v>1581</v>
      </c>
    </row>
    <row r="53" spans="1:3" ht="105" customHeight="1">
      <c r="A53" s="79" t="s">
        <v>2809</v>
      </c>
      <c r="B53" s="18" t="s">
        <v>3499</v>
      </c>
      <c r="C53" s="35" t="s">
        <v>3033</v>
      </c>
    </row>
    <row r="54" spans="1:3" ht="105" customHeight="1">
      <c r="A54" s="79" t="s">
        <v>4982</v>
      </c>
      <c r="B54" s="18" t="s">
        <v>4787</v>
      </c>
      <c r="C54" s="35">
        <v>31.25</v>
      </c>
    </row>
    <row r="55" spans="1:3" ht="61.5" customHeight="1">
      <c r="A55" s="79" t="s">
        <v>2262</v>
      </c>
      <c r="B55" s="18" t="s">
        <v>1260</v>
      </c>
      <c r="C55" s="35" t="s">
        <v>967</v>
      </c>
    </row>
    <row r="56" spans="1:2" ht="122.25" customHeight="1">
      <c r="A56" s="79"/>
      <c r="B56" s="18" t="s">
        <v>511</v>
      </c>
    </row>
    <row r="57" spans="1:2" ht="122.25" customHeight="1">
      <c r="A57" s="79"/>
      <c r="B57" s="18" t="s">
        <v>175</v>
      </c>
    </row>
    <row r="58" spans="1:2" ht="90.75" customHeight="1">
      <c r="A58" s="79"/>
      <c r="B58" s="113" t="s">
        <v>568</v>
      </c>
    </row>
    <row r="59" spans="1:2" ht="183.75" customHeight="1">
      <c r="A59" s="79"/>
      <c r="B59" s="113" t="s">
        <v>3500</v>
      </c>
    </row>
    <row r="60" spans="1:2" ht="80.25" customHeight="1">
      <c r="A60" s="79"/>
      <c r="B60" s="18" t="s">
        <v>1711</v>
      </c>
    </row>
    <row r="61" spans="1:3" ht="135">
      <c r="A61" s="76" t="s">
        <v>1303</v>
      </c>
      <c r="B61" s="18" t="s">
        <v>970</v>
      </c>
      <c r="C61" s="35" t="s">
        <v>1156</v>
      </c>
    </row>
    <row r="62" spans="1:3" ht="120">
      <c r="A62" s="79" t="s">
        <v>4981</v>
      </c>
      <c r="B62" s="18" t="s">
        <v>4657</v>
      </c>
      <c r="C62" s="81" t="s">
        <v>1603</v>
      </c>
    </row>
    <row r="63" spans="1:3" ht="180">
      <c r="A63" s="72" t="s">
        <v>4743</v>
      </c>
      <c r="B63" s="67" t="s">
        <v>4994</v>
      </c>
      <c r="C63" s="81" t="s">
        <v>1603</v>
      </c>
    </row>
    <row r="64" spans="1:3" ht="45">
      <c r="A64" s="76" t="s">
        <v>4010</v>
      </c>
      <c r="B64" s="18" t="s">
        <v>2155</v>
      </c>
      <c r="C64" s="90" t="s">
        <v>4323</v>
      </c>
    </row>
    <row r="65" spans="1:3" ht="150">
      <c r="A65" s="76" t="s">
        <v>1977</v>
      </c>
      <c r="B65" s="18" t="s">
        <v>2814</v>
      </c>
      <c r="C65" s="81" t="s">
        <v>1846</v>
      </c>
    </row>
    <row r="66" spans="1:3" ht="60">
      <c r="A66" s="79" t="s">
        <v>1908</v>
      </c>
      <c r="B66" s="18" t="s">
        <v>4324</v>
      </c>
      <c r="C66" s="35">
        <v>13.11</v>
      </c>
    </row>
    <row r="67" spans="1:3" ht="195" customHeight="1">
      <c r="A67" s="79" t="s">
        <v>4788</v>
      </c>
      <c r="B67" s="18" t="s">
        <v>4753</v>
      </c>
      <c r="C67" s="35" t="s">
        <v>4756</v>
      </c>
    </row>
    <row r="68" spans="1:2" ht="120">
      <c r="A68" s="79"/>
      <c r="B68" s="18" t="s">
        <v>4754</v>
      </c>
    </row>
    <row r="69" spans="1:2" ht="135.75" customHeight="1">
      <c r="A69" s="79"/>
      <c r="B69" s="151" t="s">
        <v>4755</v>
      </c>
    </row>
    <row r="70" spans="1:2" ht="153" customHeight="1">
      <c r="A70" s="79"/>
      <c r="B70" s="18" t="s">
        <v>4781</v>
      </c>
    </row>
    <row r="71" spans="1:2" ht="167.25" customHeight="1">
      <c r="A71" s="79"/>
      <c r="B71" s="18" t="s">
        <v>4782</v>
      </c>
    </row>
    <row r="72" spans="1:2" ht="91.5" customHeight="1">
      <c r="A72" s="79"/>
      <c r="B72" s="18" t="s">
        <v>4783</v>
      </c>
    </row>
    <row r="73" spans="1:3" ht="180.75" customHeight="1">
      <c r="A73" s="76" t="s">
        <v>3610</v>
      </c>
      <c r="B73" s="18" t="s">
        <v>804</v>
      </c>
      <c r="C73" s="35" t="s">
        <v>3034</v>
      </c>
    </row>
    <row r="74" spans="2:3" ht="210">
      <c r="B74" s="18" t="s">
        <v>1683</v>
      </c>
      <c r="C74" s="81"/>
    </row>
    <row r="75" spans="2:3" ht="123" customHeight="1">
      <c r="B75" s="18" t="s">
        <v>1744</v>
      </c>
      <c r="C75" s="81"/>
    </row>
    <row r="76" spans="1:3" ht="150">
      <c r="A76" s="76" t="s">
        <v>2357</v>
      </c>
      <c r="B76" s="18" t="s">
        <v>1585</v>
      </c>
      <c r="C76" s="35" t="s">
        <v>3035</v>
      </c>
    </row>
    <row r="77" spans="2:3" ht="152.25" customHeight="1">
      <c r="B77" s="18" t="s">
        <v>2041</v>
      </c>
      <c r="C77" s="81"/>
    </row>
    <row r="78" spans="2:3" ht="75">
      <c r="B78" s="18" t="s">
        <v>2353</v>
      </c>
      <c r="C78" s="81"/>
    </row>
    <row r="79" spans="2:3" ht="228" customHeight="1">
      <c r="B79" s="14" t="s">
        <v>1040</v>
      </c>
      <c r="C79" s="81"/>
    </row>
    <row r="80" spans="2:3" ht="187.5" customHeight="1">
      <c r="B80" s="14" t="s">
        <v>3495</v>
      </c>
      <c r="C80" s="81"/>
    </row>
    <row r="81" spans="2:3" ht="90">
      <c r="B81" s="14" t="s">
        <v>1807</v>
      </c>
      <c r="C81" s="81"/>
    </row>
    <row r="82" spans="2:3" ht="135">
      <c r="B82" s="18" t="s">
        <v>2075</v>
      </c>
      <c r="C82" s="81"/>
    </row>
    <row r="83" spans="2:3" ht="154.5" customHeight="1">
      <c r="B83" s="18" t="s">
        <v>2212</v>
      </c>
      <c r="C83" s="81"/>
    </row>
    <row r="84" spans="2:3" ht="64.5" customHeight="1">
      <c r="B84" s="18" t="s">
        <v>2213</v>
      </c>
      <c r="C84" s="81"/>
    </row>
    <row r="85" spans="2:3" ht="95.25" customHeight="1">
      <c r="B85" s="18" t="s">
        <v>2354</v>
      </c>
      <c r="C85" s="81"/>
    </row>
    <row r="86" spans="2:3" ht="195.75" customHeight="1">
      <c r="B86" s="18" t="s">
        <v>3001</v>
      </c>
      <c r="C86" s="81"/>
    </row>
    <row r="87" spans="2:3" ht="64.5" customHeight="1">
      <c r="B87" s="18" t="s">
        <v>1041</v>
      </c>
      <c r="C87" s="81"/>
    </row>
    <row r="88" spans="2:3" ht="105.75" customHeight="1">
      <c r="B88" s="18" t="s">
        <v>1745</v>
      </c>
      <c r="C88" s="81"/>
    </row>
    <row r="89" spans="2:3" ht="94.5" customHeight="1">
      <c r="B89" s="18" t="s">
        <v>1492</v>
      </c>
      <c r="C89" s="81"/>
    </row>
    <row r="90" spans="1:3" ht="77.25" customHeight="1">
      <c r="A90" s="76" t="s">
        <v>2707</v>
      </c>
      <c r="B90" s="18" t="s">
        <v>3501</v>
      </c>
      <c r="C90" s="81">
        <v>8.13</v>
      </c>
    </row>
    <row r="91" spans="1:3" ht="173.25" customHeight="1">
      <c r="A91" s="76" t="s">
        <v>2807</v>
      </c>
      <c r="B91" s="18" t="s">
        <v>1566</v>
      </c>
      <c r="C91" s="35" t="s">
        <v>3036</v>
      </c>
    </row>
    <row r="92" spans="1:3" ht="81" customHeight="1">
      <c r="A92" s="76" t="s">
        <v>2604</v>
      </c>
      <c r="B92" s="18" t="s">
        <v>2439</v>
      </c>
      <c r="C92" s="81" t="s">
        <v>699</v>
      </c>
    </row>
    <row r="93" spans="2:3" ht="170.25" customHeight="1">
      <c r="B93" s="18" t="s">
        <v>698</v>
      </c>
      <c r="C93" s="81"/>
    </row>
    <row r="94" spans="2:3" ht="183.75" customHeight="1">
      <c r="B94" s="18" t="s">
        <v>4281</v>
      </c>
      <c r="C94" s="81"/>
    </row>
    <row r="95" spans="1:3" ht="93" customHeight="1">
      <c r="A95" s="76" t="s">
        <v>2806</v>
      </c>
      <c r="B95" s="18" t="s">
        <v>742</v>
      </c>
      <c r="C95" s="35" t="s">
        <v>1149</v>
      </c>
    </row>
    <row r="96" spans="1:3" ht="123.75" customHeight="1">
      <c r="A96" s="76" t="s">
        <v>2051</v>
      </c>
      <c r="B96" s="18" t="s">
        <v>3416</v>
      </c>
      <c r="C96" s="35">
        <v>4.17</v>
      </c>
    </row>
    <row r="97" spans="1:3" ht="60.75" customHeight="1">
      <c r="A97" s="76" t="s">
        <v>2804</v>
      </c>
      <c r="B97" s="18" t="s">
        <v>4032</v>
      </c>
      <c r="C97" s="35" t="s">
        <v>3037</v>
      </c>
    </row>
    <row r="98" spans="1:3" ht="182.25" customHeight="1">
      <c r="A98" s="76" t="s">
        <v>3407</v>
      </c>
      <c r="B98" s="18" t="s">
        <v>647</v>
      </c>
      <c r="C98" s="35" t="s">
        <v>645</v>
      </c>
    </row>
    <row r="99" spans="1:3" ht="75">
      <c r="A99" s="76" t="s">
        <v>4371</v>
      </c>
      <c r="B99" s="18" t="s">
        <v>1760</v>
      </c>
      <c r="C99" s="90" t="s">
        <v>1761</v>
      </c>
    </row>
    <row r="100" spans="1:3" ht="105">
      <c r="A100" s="76" t="s">
        <v>2299</v>
      </c>
      <c r="B100" s="18" t="s">
        <v>4277</v>
      </c>
      <c r="C100" s="90" t="s">
        <v>510</v>
      </c>
    </row>
    <row r="101" spans="2:3" ht="75">
      <c r="B101" s="18" t="s">
        <v>1516</v>
      </c>
      <c r="C101" s="90"/>
    </row>
    <row r="102" spans="2:3" ht="165">
      <c r="B102" s="18" t="s">
        <v>1515</v>
      </c>
      <c r="C102" s="90"/>
    </row>
    <row r="103" spans="1:3" ht="108.75" customHeight="1">
      <c r="A103" s="76" t="s">
        <v>508</v>
      </c>
      <c r="B103" s="18" t="s">
        <v>1808</v>
      </c>
      <c r="C103" s="90" t="s">
        <v>506</v>
      </c>
    </row>
    <row r="104" spans="2:3" ht="123" customHeight="1">
      <c r="B104" s="18" t="s">
        <v>505</v>
      </c>
      <c r="C104" s="90"/>
    </row>
    <row r="105" spans="1:3" ht="185.25" customHeight="1">
      <c r="A105" s="76" t="s">
        <v>3497</v>
      </c>
      <c r="B105" s="18" t="s">
        <v>2705</v>
      </c>
      <c r="C105" s="35" t="s">
        <v>1954</v>
      </c>
    </row>
    <row r="106" spans="1:3" ht="94.5" customHeight="1">
      <c r="A106" s="79"/>
      <c r="B106" s="18" t="s">
        <v>2706</v>
      </c>
      <c r="C106" s="81"/>
    </row>
    <row r="107" spans="2:3" ht="95.25" customHeight="1">
      <c r="B107" s="18" t="s">
        <v>557</v>
      </c>
      <c r="C107" s="81"/>
    </row>
    <row r="108" spans="2:3" ht="123" customHeight="1">
      <c r="B108" s="87" t="s">
        <v>1712</v>
      </c>
      <c r="C108" s="81"/>
    </row>
    <row r="109" spans="1:3" ht="90.75" customHeight="1">
      <c r="A109" s="76" t="s">
        <v>2055</v>
      </c>
      <c r="B109" s="18" t="s">
        <v>2053</v>
      </c>
      <c r="C109" s="81" t="s">
        <v>2054</v>
      </c>
    </row>
    <row r="110" spans="1:3" ht="107.25" customHeight="1">
      <c r="A110" s="76" t="s">
        <v>3023</v>
      </c>
      <c r="B110" s="18" t="s">
        <v>1066</v>
      </c>
      <c r="C110" s="81" t="s">
        <v>3022</v>
      </c>
    </row>
    <row r="111" spans="2:3" ht="186" customHeight="1">
      <c r="B111" s="18" t="s">
        <v>1923</v>
      </c>
      <c r="C111" s="81"/>
    </row>
    <row r="112" spans="2:3" ht="169.5" customHeight="1">
      <c r="B112" s="18" t="s">
        <v>3021</v>
      </c>
      <c r="C112" s="81"/>
    </row>
    <row r="113" spans="2:3" ht="137.25" customHeight="1">
      <c r="B113" s="18" t="s">
        <v>558</v>
      </c>
      <c r="C113" s="81"/>
    </row>
    <row r="114" spans="1:3" ht="153" customHeight="1">
      <c r="A114" s="79" t="s">
        <v>2028</v>
      </c>
      <c r="B114" s="18" t="s">
        <v>3397</v>
      </c>
      <c r="C114" s="81" t="s">
        <v>3024</v>
      </c>
    </row>
    <row r="115" spans="1:3" ht="76.5" customHeight="1">
      <c r="A115" s="79" t="s">
        <v>977</v>
      </c>
      <c r="B115" s="18" t="s">
        <v>1592</v>
      </c>
      <c r="C115" s="81">
        <v>23.19</v>
      </c>
    </row>
    <row r="116" spans="1:3" ht="108" customHeight="1">
      <c r="A116" s="79"/>
      <c r="B116" s="18" t="s">
        <v>1593</v>
      </c>
      <c r="C116" s="81"/>
    </row>
    <row r="117" spans="1:3" ht="90.75" customHeight="1">
      <c r="A117" s="76" t="s">
        <v>2978</v>
      </c>
      <c r="B117" s="18" t="s">
        <v>1594</v>
      </c>
      <c r="C117" s="81" t="s">
        <v>1709</v>
      </c>
    </row>
    <row r="118" spans="2:3" ht="109.5" customHeight="1">
      <c r="B118" s="18" t="s">
        <v>1</v>
      </c>
      <c r="C118" s="81"/>
    </row>
    <row r="119" spans="2:3" ht="109.5" customHeight="1">
      <c r="B119" s="18" t="s">
        <v>1257</v>
      </c>
      <c r="C119" s="81"/>
    </row>
    <row r="120" spans="2:3" ht="61.5" customHeight="1">
      <c r="B120" s="18" t="s">
        <v>3596</v>
      </c>
      <c r="C120" s="81"/>
    </row>
    <row r="121" spans="1:3" ht="154.5" customHeight="1">
      <c r="A121" s="76" t="s">
        <v>2058</v>
      </c>
      <c r="B121" s="18" t="s">
        <v>3496</v>
      </c>
      <c r="C121" s="35" t="s">
        <v>477</v>
      </c>
    </row>
    <row r="122" spans="2:3" ht="80.25" customHeight="1">
      <c r="B122" s="18" t="s">
        <v>1836</v>
      </c>
      <c r="C122" s="81"/>
    </row>
    <row r="123" spans="1:3" ht="180">
      <c r="A123" s="76" t="s">
        <v>2057</v>
      </c>
      <c r="B123" s="18" t="s">
        <v>1955</v>
      </c>
      <c r="C123" s="35" t="s">
        <v>1007</v>
      </c>
    </row>
    <row r="124" spans="2:3" ht="120">
      <c r="B124" s="18" t="s">
        <v>2595</v>
      </c>
      <c r="C124" s="81"/>
    </row>
    <row r="125" spans="2:3" ht="135">
      <c r="B125" s="18" t="s">
        <v>1006</v>
      </c>
      <c r="C125" s="81"/>
    </row>
    <row r="126" spans="2:3" ht="75">
      <c r="B126" s="18" t="s">
        <v>2596</v>
      </c>
      <c r="C126" s="81"/>
    </row>
    <row r="127" spans="2:3" ht="75">
      <c r="B127" s="18" t="s">
        <v>2597</v>
      </c>
      <c r="C127" s="81"/>
    </row>
    <row r="128" spans="1:3" ht="120">
      <c r="A128" s="76" t="s">
        <v>564</v>
      </c>
      <c r="B128" s="18" t="s">
        <v>3860</v>
      </c>
      <c r="C128" s="35" t="s">
        <v>563</v>
      </c>
    </row>
    <row r="129" spans="2:3" ht="95.25" customHeight="1">
      <c r="B129" s="18" t="s">
        <v>562</v>
      </c>
      <c r="C129" s="81"/>
    </row>
    <row r="130" spans="2:3" ht="90">
      <c r="B130" s="18" t="s">
        <v>1690</v>
      </c>
      <c r="C130" s="81"/>
    </row>
    <row r="131" spans="2:3" ht="90">
      <c r="B131" s="151" t="s">
        <v>567</v>
      </c>
      <c r="C131" s="35" t="s">
        <v>2369</v>
      </c>
    </row>
    <row r="132" spans="2:3" ht="167.25" customHeight="1">
      <c r="B132" s="90" t="s">
        <v>1595</v>
      </c>
      <c r="C132" s="81"/>
    </row>
    <row r="133" spans="2:3" ht="48" customHeight="1">
      <c r="B133" s="90" t="s">
        <v>1596</v>
      </c>
      <c r="C133" s="81"/>
    </row>
    <row r="134" spans="2:3" ht="135">
      <c r="B134" s="18" t="s">
        <v>805</v>
      </c>
      <c r="C134" s="81"/>
    </row>
    <row r="135" spans="2:3" ht="135">
      <c r="B135" s="18" t="s">
        <v>206</v>
      </c>
      <c r="C135" s="81"/>
    </row>
    <row r="136" spans="2:3" ht="90">
      <c r="B136" s="18" t="s">
        <v>207</v>
      </c>
      <c r="C136" s="81"/>
    </row>
    <row r="137" spans="2:3" ht="109.5" customHeight="1">
      <c r="B137" s="18" t="s">
        <v>559</v>
      </c>
      <c r="C137" s="81"/>
    </row>
    <row r="138" spans="1:3" ht="120">
      <c r="A138" s="76" t="s">
        <v>2265</v>
      </c>
      <c r="B138" s="18" t="s">
        <v>497</v>
      </c>
      <c r="C138" s="35" t="s">
        <v>498</v>
      </c>
    </row>
    <row r="139" spans="2:3" ht="199.5" customHeight="1">
      <c r="B139" s="18" t="s">
        <v>499</v>
      </c>
      <c r="C139" s="81"/>
    </row>
    <row r="140" spans="1:3" ht="60">
      <c r="A140" s="76" t="s">
        <v>3025</v>
      </c>
      <c r="B140" s="18" t="s">
        <v>1924</v>
      </c>
      <c r="C140" s="81" t="s">
        <v>3026</v>
      </c>
    </row>
    <row r="141" ht="15.75">
      <c r="D141"/>
    </row>
    <row r="142" ht="15.75">
      <c r="D142"/>
    </row>
    <row r="143" ht="15.75">
      <c r="D143"/>
    </row>
    <row r="144" spans="2:4" ht="15.75">
      <c r="B144" s="82"/>
      <c r="C144" s="81"/>
      <c r="D144"/>
    </row>
    <row r="145" ht="15.75">
      <c r="D145"/>
    </row>
    <row r="146" ht="15.75">
      <c r="D146"/>
    </row>
  </sheetData>
  <printOptions/>
  <pageMargins left="0.75" right="0.75" top="1" bottom="1" header="0.5" footer="0.5"/>
  <pageSetup fitToHeight="5" fitToWidth="1" horizontalDpi="600" verticalDpi="600" orientation="portrait" paperSize="9" scale="55" r:id="rId3"/>
  <legacyDrawing r:id="rId2"/>
</worksheet>
</file>

<file path=xl/worksheets/sheet16.xml><?xml version="1.0" encoding="utf-8"?>
<worksheet xmlns="http://schemas.openxmlformats.org/spreadsheetml/2006/main" xmlns:r="http://schemas.openxmlformats.org/officeDocument/2006/relationships">
  <sheetPr codeName="Sheet24">
    <pageSetUpPr fitToPage="1"/>
  </sheetPr>
  <dimension ref="A1:J34"/>
  <sheetViews>
    <sheetView zoomScale="75" zoomScaleNormal="75" workbookViewId="0" topLeftCell="A1">
      <selection activeCell="E26" sqref="E26"/>
    </sheetView>
  </sheetViews>
  <sheetFormatPr defaultColWidth="9.140625" defaultRowHeight="12.75"/>
  <cols>
    <col min="1" max="1" width="17.28125" style="76" customWidth="1"/>
    <col min="2" max="2" width="78.140625" style="18" customWidth="1"/>
    <col min="4" max="4" width="20.140625" style="0" customWidth="1"/>
  </cols>
  <sheetData>
    <row r="1" spans="2:10" ht="15.75">
      <c r="B1" s="1" t="str">
        <f>'General &amp; Policies'!B1</f>
        <v>IPSAS COMPLIANCE GUIDE (November 2010 Edition)</v>
      </c>
      <c r="J1" s="29" t="s">
        <v>1932</v>
      </c>
    </row>
    <row r="2" spans="1:10" ht="15.75">
      <c r="A2" s="77"/>
      <c r="B2" s="4" t="s">
        <v>4084</v>
      </c>
      <c r="J2" s="29" t="s">
        <v>1933</v>
      </c>
    </row>
    <row r="3" ht="94.5">
      <c r="D3" s="187" t="s">
        <v>4968</v>
      </c>
    </row>
    <row r="4" spans="1:4" ht="17.25" customHeight="1">
      <c r="A4" s="117" t="s">
        <v>1429</v>
      </c>
      <c r="B4" s="27" t="s">
        <v>2712</v>
      </c>
      <c r="C4" s="27"/>
      <c r="D4" s="188"/>
    </row>
    <row r="5" spans="1:4" ht="17.25" customHeight="1">
      <c r="A5" s="117" t="s">
        <v>1430</v>
      </c>
      <c r="B5" s="18" t="s">
        <v>1940</v>
      </c>
      <c r="D5" s="188"/>
    </row>
    <row r="6" spans="1:4" ht="17.25" customHeight="1">
      <c r="A6" s="117" t="s">
        <v>2650</v>
      </c>
      <c r="B6" s="18" t="s">
        <v>1151</v>
      </c>
      <c r="D6" s="188"/>
    </row>
    <row r="7" spans="1:4" ht="17.25" customHeight="1">
      <c r="A7" s="117" t="s">
        <v>1297</v>
      </c>
      <c r="B7" s="18" t="s">
        <v>1941</v>
      </c>
      <c r="D7" s="188"/>
    </row>
    <row r="8" spans="1:2" ht="17.25" customHeight="1">
      <c r="A8" s="117" t="s">
        <v>2651</v>
      </c>
      <c r="B8" s="18" t="s">
        <v>1942</v>
      </c>
    </row>
    <row r="9" spans="1:2" ht="17.25" customHeight="1">
      <c r="A9" s="117" t="s">
        <v>3172</v>
      </c>
      <c r="B9" s="18" t="s">
        <v>561</v>
      </c>
    </row>
    <row r="10" spans="1:2" ht="17.25" customHeight="1">
      <c r="A10" s="117" t="s">
        <v>1470</v>
      </c>
      <c r="B10" s="18" t="s">
        <v>1610</v>
      </c>
    </row>
    <row r="11" spans="1:2" ht="17.25" customHeight="1">
      <c r="A11" s="117" t="s">
        <v>1910</v>
      </c>
      <c r="B11" s="18" t="s">
        <v>1611</v>
      </c>
    </row>
    <row r="12" spans="1:2" ht="17.25" customHeight="1">
      <c r="A12" s="117" t="s">
        <v>2652</v>
      </c>
      <c r="B12" s="18" t="s">
        <v>2710</v>
      </c>
    </row>
    <row r="13" spans="1:2" ht="17.25" customHeight="1">
      <c r="A13" s="117" t="s">
        <v>2653</v>
      </c>
      <c r="B13" s="18" t="s">
        <v>1685</v>
      </c>
    </row>
    <row r="14" spans="1:2" ht="17.25" customHeight="1">
      <c r="A14" s="117" t="s">
        <v>2654</v>
      </c>
      <c r="B14" s="18" t="s">
        <v>2711</v>
      </c>
    </row>
    <row r="15" spans="1:2" ht="17.25" customHeight="1">
      <c r="A15" s="117" t="s">
        <v>1438</v>
      </c>
      <c r="B15" s="18" t="s">
        <v>3610</v>
      </c>
    </row>
    <row r="16" spans="1:2" ht="17.25" customHeight="1">
      <c r="A16" s="117" t="s">
        <v>2655</v>
      </c>
      <c r="B16" s="18" t="s">
        <v>2713</v>
      </c>
    </row>
    <row r="17" spans="1:2" ht="17.25" customHeight="1">
      <c r="A17" s="117" t="s">
        <v>2822</v>
      </c>
      <c r="B17" s="18" t="s">
        <v>2714</v>
      </c>
    </row>
    <row r="18" spans="1:2" ht="17.25" customHeight="1">
      <c r="A18" s="117" t="s">
        <v>2681</v>
      </c>
      <c r="B18" s="14" t="s">
        <v>2715</v>
      </c>
    </row>
    <row r="19" spans="1:2" ht="17.25" customHeight="1">
      <c r="A19" s="117" t="s">
        <v>3664</v>
      </c>
      <c r="B19" s="18" t="s">
        <v>2716</v>
      </c>
    </row>
    <row r="20" spans="1:2" ht="17.25" customHeight="1">
      <c r="A20" s="117" t="s">
        <v>1493</v>
      </c>
      <c r="B20" s="18" t="s">
        <v>2717</v>
      </c>
    </row>
    <row r="21" spans="1:2" ht="17.25" customHeight="1">
      <c r="A21" s="117" t="s">
        <v>2800</v>
      </c>
      <c r="B21" s="18" t="s">
        <v>2718</v>
      </c>
    </row>
    <row r="22" spans="1:2" ht="17.25" customHeight="1">
      <c r="A22" s="117" t="s">
        <v>3759</v>
      </c>
      <c r="B22" s="18" t="s">
        <v>2719</v>
      </c>
    </row>
    <row r="23" spans="1:2" ht="17.25" customHeight="1">
      <c r="A23" s="117" t="s">
        <v>2296</v>
      </c>
      <c r="B23" s="18" t="s">
        <v>2720</v>
      </c>
    </row>
    <row r="24" spans="1:2" ht="17.25" customHeight="1">
      <c r="A24" s="117" t="s">
        <v>2702</v>
      </c>
      <c r="B24" s="18" t="s">
        <v>1684</v>
      </c>
    </row>
    <row r="25" spans="1:2" ht="17.25" customHeight="1">
      <c r="A25" s="117" t="s">
        <v>2266</v>
      </c>
      <c r="B25" s="18" t="s">
        <v>2271</v>
      </c>
    </row>
    <row r="26" spans="1:2" ht="17.25" customHeight="1">
      <c r="A26" s="117" t="s">
        <v>2267</v>
      </c>
      <c r="B26" s="18" t="s">
        <v>2270</v>
      </c>
    </row>
    <row r="27" spans="1:2" ht="17.25" customHeight="1">
      <c r="A27" s="117" t="s">
        <v>2268</v>
      </c>
      <c r="B27" s="18" t="s">
        <v>2269</v>
      </c>
    </row>
    <row r="28" spans="1:4" ht="17.25" customHeight="1">
      <c r="A28" s="154" t="s">
        <v>4077</v>
      </c>
      <c r="B28" s="14" t="s">
        <v>4085</v>
      </c>
      <c r="D28" s="188" t="s">
        <v>314</v>
      </c>
    </row>
    <row r="29" spans="1:4" ht="17.25" customHeight="1">
      <c r="A29" s="154" t="s">
        <v>4078</v>
      </c>
      <c r="B29" s="14" t="s">
        <v>4089</v>
      </c>
      <c r="D29" s="189"/>
    </row>
    <row r="30" spans="1:4" ht="17.25" customHeight="1">
      <c r="A30" s="154" t="s">
        <v>4079</v>
      </c>
      <c r="B30" s="14" t="s">
        <v>4087</v>
      </c>
      <c r="D30" s="190" t="s">
        <v>313</v>
      </c>
    </row>
    <row r="31" spans="1:4" ht="17.25" customHeight="1">
      <c r="A31" s="154" t="s">
        <v>4080</v>
      </c>
      <c r="B31" s="126" t="s">
        <v>4091</v>
      </c>
      <c r="D31" s="188" t="s">
        <v>75</v>
      </c>
    </row>
    <row r="32" spans="1:4" ht="17.25" customHeight="1">
      <c r="A32" s="154" t="s">
        <v>4081</v>
      </c>
      <c r="B32" s="126" t="s">
        <v>4088</v>
      </c>
      <c r="D32" s="188" t="s">
        <v>75</v>
      </c>
    </row>
    <row r="33" spans="1:4" ht="17.25" customHeight="1">
      <c r="A33" s="154" t="s">
        <v>4082</v>
      </c>
      <c r="B33" s="126" t="s">
        <v>4090</v>
      </c>
      <c r="D33" s="188" t="s">
        <v>75</v>
      </c>
    </row>
    <row r="34" spans="1:4" ht="17.25" customHeight="1">
      <c r="A34" s="154" t="s">
        <v>4083</v>
      </c>
      <c r="B34" s="14" t="s">
        <v>4086</v>
      </c>
      <c r="D34" s="190" t="s">
        <v>313</v>
      </c>
    </row>
  </sheetData>
  <printOptions/>
  <pageMargins left="0.75" right="0.75" top="1" bottom="1" header="0.5" footer="0.5"/>
  <pageSetup fitToHeight="5"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codeName="Sheet1"/>
  <dimension ref="A1:G104"/>
  <sheetViews>
    <sheetView workbookViewId="0" topLeftCell="A1">
      <pane ySplit="2" topLeftCell="BM3" activePane="bottomLeft" state="frozen"/>
      <selection pane="topLeft" activeCell="A1" sqref="A1"/>
      <selection pane="bottomLeft" activeCell="B3" sqref="B3"/>
    </sheetView>
  </sheetViews>
  <sheetFormatPr defaultColWidth="9.140625" defaultRowHeight="12.75"/>
  <cols>
    <col min="1" max="1" width="12.140625" style="0" customWidth="1"/>
    <col min="2" max="2" width="85.8515625" style="0" bestFit="1" customWidth="1"/>
    <col min="3" max="3" width="16.8515625" style="0" customWidth="1"/>
    <col min="4" max="4" width="22.28125" style="0" customWidth="1"/>
    <col min="5" max="5" width="13.140625" style="44" customWidth="1"/>
    <col min="6" max="6" width="23.7109375" style="0" bestFit="1" customWidth="1"/>
  </cols>
  <sheetData>
    <row r="1" spans="2:5" ht="32.25" customHeight="1">
      <c r="B1" s="41" t="s">
        <v>3668</v>
      </c>
      <c r="E1"/>
    </row>
    <row r="2" spans="2:5" ht="54.75" customHeight="1">
      <c r="B2" s="43" t="s">
        <v>10</v>
      </c>
      <c r="E2"/>
    </row>
    <row r="3" spans="4:5" ht="28.5" customHeight="1">
      <c r="D3" s="42"/>
      <c r="E3"/>
    </row>
    <row r="4" spans="2:5" ht="28.5" customHeight="1">
      <c r="B4" s="70" t="s">
        <v>2721</v>
      </c>
      <c r="E4"/>
    </row>
    <row r="5" spans="2:5" ht="28.5" customHeight="1">
      <c r="B5" s="70" t="s">
        <v>3182</v>
      </c>
      <c r="E5"/>
    </row>
    <row r="6" spans="2:5" ht="28.5" customHeight="1">
      <c r="B6" s="70" t="s">
        <v>3183</v>
      </c>
      <c r="D6" s="44"/>
      <c r="E6"/>
    </row>
    <row r="7" spans="2:5" ht="28.5" customHeight="1">
      <c r="B7" s="70" t="s">
        <v>2191</v>
      </c>
      <c r="E7"/>
    </row>
    <row r="8" spans="2:5" ht="28.5" customHeight="1">
      <c r="B8" s="70" t="s">
        <v>1823</v>
      </c>
      <c r="E8"/>
    </row>
    <row r="9" spans="2:5" ht="28.5" customHeight="1">
      <c r="B9" s="70" t="s">
        <v>2722</v>
      </c>
      <c r="E9"/>
    </row>
    <row r="10" spans="2:5" ht="28.5" customHeight="1">
      <c r="B10" s="71" t="s">
        <v>1613</v>
      </c>
      <c r="E10"/>
    </row>
    <row r="11" spans="2:5" ht="28.5" customHeight="1">
      <c r="B11" s="71" t="s">
        <v>3432</v>
      </c>
      <c r="E11"/>
    </row>
    <row r="12" spans="2:5" ht="28.5" customHeight="1">
      <c r="B12" s="71" t="s">
        <v>1616</v>
      </c>
      <c r="E12"/>
    </row>
    <row r="13" spans="2:5" ht="28.5" customHeight="1">
      <c r="B13" s="71" t="s">
        <v>1615</v>
      </c>
      <c r="E13"/>
    </row>
    <row r="14" spans="2:5" ht="28.5" customHeight="1">
      <c r="B14" s="71" t="s">
        <v>957</v>
      </c>
      <c r="E14"/>
    </row>
    <row r="15" spans="2:5" ht="28.5" customHeight="1">
      <c r="B15" s="71" t="s">
        <v>937</v>
      </c>
      <c r="E15"/>
    </row>
    <row r="16" spans="2:5" ht="28.5" customHeight="1">
      <c r="B16" s="71" t="s">
        <v>3429</v>
      </c>
      <c r="E16"/>
    </row>
    <row r="17" spans="2:5" ht="28.5" customHeight="1">
      <c r="B17" s="71" t="s">
        <v>319</v>
      </c>
      <c r="E17"/>
    </row>
    <row r="18" ht="12.75">
      <c r="E18"/>
    </row>
    <row r="19" spans="1:5" ht="12.75">
      <c r="A19" s="118" t="s">
        <v>2315</v>
      </c>
      <c r="E19"/>
    </row>
    <row r="20" spans="1:5" ht="12.75">
      <c r="A20" s="118" t="s">
        <v>2316</v>
      </c>
      <c r="E20"/>
    </row>
    <row r="21" spans="1:5" ht="12.75">
      <c r="A21" s="118" t="s">
        <v>2317</v>
      </c>
      <c r="E21"/>
    </row>
    <row r="22" ht="12.75">
      <c r="E22"/>
    </row>
    <row r="23" ht="12.75">
      <c r="E23"/>
    </row>
    <row r="24" ht="12.75">
      <c r="E24"/>
    </row>
    <row r="25" ht="12.75">
      <c r="E25"/>
    </row>
    <row r="26" ht="12.75">
      <c r="F26" t="s">
        <v>1936</v>
      </c>
    </row>
    <row r="27" ht="12.75">
      <c r="F27" t="s">
        <v>1936</v>
      </c>
    </row>
    <row r="28" ht="12.75">
      <c r="F28" t="s">
        <v>1936</v>
      </c>
    </row>
    <row r="29" ht="12.75">
      <c r="F29" t="s">
        <v>1936</v>
      </c>
    </row>
    <row r="30" ht="12.75">
      <c r="F30" t="s">
        <v>1936</v>
      </c>
    </row>
    <row r="31" ht="12.75">
      <c r="F31" t="s">
        <v>1936</v>
      </c>
    </row>
    <row r="32" ht="12.75">
      <c r="F32" t="s">
        <v>1936</v>
      </c>
    </row>
    <row r="33" ht="12.75">
      <c r="F33" t="s">
        <v>1936</v>
      </c>
    </row>
    <row r="34" ht="12.75">
      <c r="F34" t="s">
        <v>1936</v>
      </c>
    </row>
    <row r="35" ht="12.75">
      <c r="F35" t="s">
        <v>1936</v>
      </c>
    </row>
    <row r="36" ht="12.75">
      <c r="F36" t="s">
        <v>1936</v>
      </c>
    </row>
    <row r="39" ht="12.75">
      <c r="F39" t="s">
        <v>1936</v>
      </c>
    </row>
    <row r="40" ht="12.75">
      <c r="F40" t="s">
        <v>1936</v>
      </c>
    </row>
    <row r="42" ht="12.75">
      <c r="F42" t="s">
        <v>1936</v>
      </c>
    </row>
    <row r="43" ht="12.75">
      <c r="F43" t="s">
        <v>1936</v>
      </c>
    </row>
    <row r="44" ht="12.75">
      <c r="F44" t="s">
        <v>1936</v>
      </c>
    </row>
    <row r="45" ht="12.75">
      <c r="F45" t="s">
        <v>1936</v>
      </c>
    </row>
    <row r="48" ht="12.75">
      <c r="F48" t="s">
        <v>1936</v>
      </c>
    </row>
    <row r="49" ht="12.75">
      <c r="F49" t="s">
        <v>1936</v>
      </c>
    </row>
    <row r="50" ht="12.75">
      <c r="F50" t="s">
        <v>1936</v>
      </c>
    </row>
    <row r="51" ht="12.75">
      <c r="F51" t="s">
        <v>1936</v>
      </c>
    </row>
    <row r="55" ht="12.75">
      <c r="F55" t="s">
        <v>1936</v>
      </c>
    </row>
    <row r="56" ht="12.75">
      <c r="F56" t="s">
        <v>1936</v>
      </c>
    </row>
    <row r="57" ht="12.75">
      <c r="F57" t="s">
        <v>1936</v>
      </c>
    </row>
    <row r="58" ht="12.75">
      <c r="F58" t="s">
        <v>1936</v>
      </c>
    </row>
    <row r="60" ht="12.75">
      <c r="F60" t="s">
        <v>1936</v>
      </c>
    </row>
    <row r="61" ht="12.75">
      <c r="F61" t="s">
        <v>1936</v>
      </c>
    </row>
    <row r="62" ht="12.75">
      <c r="F62" t="s">
        <v>1936</v>
      </c>
    </row>
    <row r="63" ht="12.75">
      <c r="F63" t="s">
        <v>1936</v>
      </c>
    </row>
    <row r="64" ht="12.75">
      <c r="F64" t="s">
        <v>1936</v>
      </c>
    </row>
    <row r="66" ht="12.75">
      <c r="F66" t="s">
        <v>1936</v>
      </c>
    </row>
    <row r="67" ht="12.75">
      <c r="F67" t="s">
        <v>1936</v>
      </c>
    </row>
    <row r="68" ht="12.75">
      <c r="F68" t="s">
        <v>1936</v>
      </c>
    </row>
    <row r="78" ht="12.75">
      <c r="F78" t="s">
        <v>1936</v>
      </c>
    </row>
    <row r="79" spans="1:3" s="46" customFormat="1" ht="12.75">
      <c r="A79"/>
      <c r="B79"/>
      <c r="C79"/>
    </row>
    <row r="80" ht="12.75">
      <c r="F80" t="s">
        <v>1936</v>
      </c>
    </row>
    <row r="81" ht="12.75">
      <c r="F81" t="s">
        <v>1936</v>
      </c>
    </row>
    <row r="82" ht="12.75">
      <c r="F82" t="s">
        <v>1936</v>
      </c>
    </row>
    <row r="83" ht="12.75">
      <c r="F83" t="s">
        <v>1936</v>
      </c>
    </row>
    <row r="84" spans="6:7" ht="12.75">
      <c r="F84" t="s">
        <v>1935</v>
      </c>
      <c r="G84" t="s">
        <v>1936</v>
      </c>
    </row>
    <row r="85" spans="6:7" ht="12.75">
      <c r="F85" t="s">
        <v>1935</v>
      </c>
      <c r="G85" t="s">
        <v>1936</v>
      </c>
    </row>
    <row r="86" ht="12.75">
      <c r="F86" t="s">
        <v>1936</v>
      </c>
    </row>
    <row r="87" ht="12.75">
      <c r="F87" t="s">
        <v>1936</v>
      </c>
    </row>
    <row r="88" ht="12.75">
      <c r="F88" t="s">
        <v>1936</v>
      </c>
    </row>
    <row r="89" ht="12.75">
      <c r="F89" t="s">
        <v>1936</v>
      </c>
    </row>
    <row r="90" ht="12.75">
      <c r="F90" t="s">
        <v>1936</v>
      </c>
    </row>
    <row r="91" ht="12.75">
      <c r="F91" t="s">
        <v>1936</v>
      </c>
    </row>
    <row r="92" ht="12.75">
      <c r="F92" t="s">
        <v>1936</v>
      </c>
    </row>
    <row r="93" ht="12.75">
      <c r="F93" t="s">
        <v>1936</v>
      </c>
    </row>
    <row r="94" ht="12.75">
      <c r="F94" t="s">
        <v>1936</v>
      </c>
    </row>
    <row r="95" ht="12.75">
      <c r="F95" t="s">
        <v>1936</v>
      </c>
    </row>
    <row r="96" ht="12.75">
      <c r="F96" t="s">
        <v>1936</v>
      </c>
    </row>
    <row r="97" ht="12.75">
      <c r="F97" t="s">
        <v>1936</v>
      </c>
    </row>
    <row r="98" ht="12.75">
      <c r="F98" t="s">
        <v>1936</v>
      </c>
    </row>
    <row r="99" ht="12.75">
      <c r="F99" t="s">
        <v>1936</v>
      </c>
    </row>
    <row r="100" ht="12.75">
      <c r="F100" t="s">
        <v>1936</v>
      </c>
    </row>
    <row r="101" ht="12.75">
      <c r="F101" t="s">
        <v>1936</v>
      </c>
    </row>
    <row r="102" ht="12.75">
      <c r="F102" t="s">
        <v>1936</v>
      </c>
    </row>
    <row r="104" ht="12.75">
      <c r="E104" s="44" t="s">
        <v>1935</v>
      </c>
    </row>
  </sheetData>
  <hyperlinks>
    <hyperlink ref="B4" location="'General &amp; Policies'!A1" display="SECTION A: GENERAL AND ACCOUNTING POLICIES "/>
    <hyperlink ref="B5" location="'SoF Peformance'!A1" display="SECTION B: STATEMENT OF FINANCIAL PERFORMANCE"/>
    <hyperlink ref="B6" location="'SoF Position'!A1" display="SECTION C: STATEMENT OF FINANCIAL POSITION"/>
    <hyperlink ref="B7" location="'SoC in NAE'!A1" display="SECTION D: STATEMENT OF CHANGES IN NET ASSETS/EQUITY"/>
    <hyperlink ref="B8" location="'Cash Flow'!A1" display="SECTION E: CASH FLOW STATEMENT"/>
    <hyperlink ref="B9" location="Notes!A1" display="SECTION F: NOTES"/>
    <hyperlink ref="B10" location="'Consolidated FS'!A1" display="SECTION G: CONSOLIDATED AND SEPARATE FINANCIAL STATEMENTS"/>
    <hyperlink ref="B11" location="'Assoc &amp; JV'!A1" display="SECTION H: CONSOLIDATED ACCOUNTS - ASSOCIATES AND JOINT VENTURES"/>
    <hyperlink ref="B12" location="GGS!A1" display="SECTION I: FINANCIAL INFORMATION ABOUT THE GENERAL GOVERNMENT SECTOR"/>
    <hyperlink ref="B15" location="Glossary!A1" display="GLOSSARY"/>
    <hyperlink ref="B16" location="'Commentary on Key Terms'!A1" display="COMMENTARY ON KEY TERMS"/>
    <hyperlink ref="B17" location="'List of IPSASs'!A1" display="LIST OF IPSASs ISSUED AS AT JANUARY 2010"/>
    <hyperlink ref="B13" location="'Budget Info'!A1" display="SECTION J: PRESENTATION OF BUDGET INFORMATION"/>
    <hyperlink ref="B14" location="'Trans Provs'!A1" display="SECTION K: TRANSITIONAL PROVISIONS"/>
  </hyperlinks>
  <printOptions/>
  <pageMargins left="0.75" right="0.75" top="1" bottom="1" header="0.5" footer="0.5"/>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codeName="Sheet4"/>
  <dimension ref="A1:K229"/>
  <sheetViews>
    <sheetView zoomScale="75" zoomScaleNormal="75" workbookViewId="0" topLeftCell="A1">
      <pane ySplit="2" topLeftCell="BM145" activePane="bottomLeft" state="frozen"/>
      <selection pane="topLeft" activeCell="A1" sqref="A1"/>
      <selection pane="bottomLeft" activeCell="B154" sqref="B154"/>
    </sheetView>
  </sheetViews>
  <sheetFormatPr defaultColWidth="9.140625" defaultRowHeight="12.75"/>
  <cols>
    <col min="1" max="1" width="8.8515625" style="34" customWidth="1"/>
    <col min="2" max="2" width="71.7109375" style="18" customWidth="1"/>
    <col min="3" max="3" width="13.140625" style="7" customWidth="1"/>
    <col min="4" max="4" width="14.7109375" style="92" customWidth="1"/>
    <col min="5" max="5" width="32.7109375" style="7" customWidth="1"/>
    <col min="6" max="6" width="9.28125" style="0" customWidth="1"/>
  </cols>
  <sheetData>
    <row r="1" spans="1:5" ht="15">
      <c r="A1" s="7"/>
      <c r="B1" s="1" t="s">
        <v>11</v>
      </c>
      <c r="C1" s="2" t="s">
        <v>1929</v>
      </c>
      <c r="D1" s="136" t="s">
        <v>1930</v>
      </c>
      <c r="E1" s="2" t="s">
        <v>1931</v>
      </c>
    </row>
    <row r="2" spans="1:4" ht="15.75">
      <c r="A2" s="30"/>
      <c r="B2" s="4" t="s">
        <v>3462</v>
      </c>
      <c r="C2" s="5">
        <f>IF((AND(C5&lt;&gt;"no",C71&lt;&gt;"no",C82&lt;&gt;"no",C144&lt;&gt;"no",C152&lt;&gt;"no",C155&lt;&gt;"no",C158&lt;&gt;"no",C161&lt;&gt;"no",C173&lt;&gt;"no",C218&lt;&gt;"no")),"","no")</f>
      </c>
      <c r="D2" s="90"/>
    </row>
    <row r="3" spans="1:5" ht="30">
      <c r="A3" s="65"/>
      <c r="B3" s="57" t="s">
        <v>2745</v>
      </c>
      <c r="C3" s="64"/>
      <c r="D3" s="127" t="s">
        <v>1848</v>
      </c>
      <c r="E3" s="53"/>
    </row>
    <row r="4" spans="1:5" ht="60">
      <c r="A4" s="65"/>
      <c r="B4" s="57" t="s">
        <v>3748</v>
      </c>
      <c r="C4" s="64"/>
      <c r="D4" s="128" t="s">
        <v>1849</v>
      </c>
      <c r="E4" s="53"/>
    </row>
    <row r="5" spans="1:4" ht="15.75">
      <c r="A5" s="31" t="s">
        <v>3765</v>
      </c>
      <c r="B5" s="32" t="s">
        <v>3463</v>
      </c>
      <c r="C5" s="33">
        <f>IF((AND(C6&lt;&gt;"no",C18&lt;&gt;"no",C37&lt;&gt;"no",C46&lt;&gt;"no",C52&lt;&gt;"no",C57&lt;&gt;"no")),"","no")</f>
      </c>
      <c r="D5" s="90"/>
    </row>
    <row r="6" spans="1:4" ht="16.5" customHeight="1">
      <c r="A6" s="65"/>
      <c r="B6" s="83" t="s">
        <v>486</v>
      </c>
      <c r="C6" s="12">
        <f>IF((AND(C7&lt;&gt;"no")),"","no")</f>
      </c>
      <c r="D6" s="91"/>
    </row>
    <row r="7" spans="1:3" ht="31.5" customHeight="1">
      <c r="A7" s="65" t="s">
        <v>3464</v>
      </c>
      <c r="B7" s="35" t="s">
        <v>2541</v>
      </c>
      <c r="C7" s="20">
        <f>IF((AND(C8&lt;&gt;"no",C10&lt;&gt;"no",C12&lt;&gt;"no",C13&lt;&gt;"no",C14&lt;&gt;"no",C15&lt;&gt;"no",C16&lt;&gt;"no")),"","no")</f>
      </c>
    </row>
    <row r="8" spans="2:4" ht="18" customHeight="1">
      <c r="B8" s="87" t="s">
        <v>1751</v>
      </c>
      <c r="C8" s="15"/>
      <c r="D8" s="90" t="s">
        <v>2344</v>
      </c>
    </row>
    <row r="9" spans="2:4" ht="30" customHeight="1">
      <c r="B9" s="109" t="s">
        <v>939</v>
      </c>
      <c r="D9" s="128" t="s">
        <v>1850</v>
      </c>
    </row>
    <row r="10" spans="2:4" ht="18" customHeight="1">
      <c r="B10" s="87" t="s">
        <v>1752</v>
      </c>
      <c r="C10" s="15"/>
      <c r="D10" s="90" t="s">
        <v>2345</v>
      </c>
    </row>
    <row r="11" spans="2:4" ht="45" customHeight="1">
      <c r="B11" s="109" t="s">
        <v>3186</v>
      </c>
      <c r="C11" s="73"/>
      <c r="D11" s="128" t="s">
        <v>1850</v>
      </c>
    </row>
    <row r="12" spans="2:4" ht="18" customHeight="1">
      <c r="B12" s="87" t="s">
        <v>1753</v>
      </c>
      <c r="C12" s="15"/>
      <c r="D12" s="90" t="s">
        <v>2346</v>
      </c>
    </row>
    <row r="13" spans="2:4" ht="18" customHeight="1">
      <c r="B13" s="87" t="s">
        <v>1754</v>
      </c>
      <c r="C13" s="15"/>
      <c r="D13" s="90" t="s">
        <v>2347</v>
      </c>
    </row>
    <row r="14" spans="2:4" ht="63" customHeight="1">
      <c r="B14" s="87" t="s">
        <v>3861</v>
      </c>
      <c r="C14" s="15"/>
      <c r="D14" s="90" t="s">
        <v>2348</v>
      </c>
    </row>
    <row r="15" spans="2:4" ht="18" customHeight="1">
      <c r="B15" s="87" t="s">
        <v>2342</v>
      </c>
      <c r="C15" s="15"/>
      <c r="D15" s="90" t="s">
        <v>2349</v>
      </c>
    </row>
    <row r="16" spans="2:4" ht="18" customHeight="1">
      <c r="B16" s="87" t="s">
        <v>2343</v>
      </c>
      <c r="C16" s="15"/>
      <c r="D16" s="90" t="s">
        <v>2349</v>
      </c>
    </row>
    <row r="17" spans="2:4" ht="31.5" customHeight="1">
      <c r="B17" s="109" t="s">
        <v>696</v>
      </c>
      <c r="C17" s="73"/>
      <c r="D17" s="128" t="s">
        <v>1850</v>
      </c>
    </row>
    <row r="18" spans="2:4" ht="19.5" customHeight="1">
      <c r="B18" s="83" t="s">
        <v>1400</v>
      </c>
      <c r="C18" s="12">
        <f>IF((AND(C19&lt;&gt;"no",C21&lt;&gt;"no",C22&lt;&gt;"no",C25&lt;&gt;"no",C30&lt;&gt;"no",C33&lt;&gt;"no")),"","no")</f>
      </c>
      <c r="D18" s="91"/>
    </row>
    <row r="19" spans="1:4" ht="30">
      <c r="A19" s="34" t="s">
        <v>3766</v>
      </c>
      <c r="B19" s="35" t="s">
        <v>2542</v>
      </c>
      <c r="C19" s="15"/>
      <c r="D19" s="90" t="s">
        <v>4368</v>
      </c>
    </row>
    <row r="20" spans="2:4" ht="48" customHeight="1">
      <c r="B20" s="60" t="s">
        <v>2350</v>
      </c>
      <c r="C20" s="73"/>
      <c r="D20" s="128" t="s">
        <v>4368</v>
      </c>
    </row>
    <row r="21" spans="1:4" ht="30">
      <c r="A21" s="34" t="s">
        <v>3767</v>
      </c>
      <c r="B21" s="35" t="s">
        <v>2543</v>
      </c>
      <c r="C21" s="15"/>
      <c r="D21" s="90" t="s">
        <v>1851</v>
      </c>
    </row>
    <row r="22" spans="1:4" ht="30">
      <c r="A22" s="34" t="s">
        <v>3465</v>
      </c>
      <c r="B22" s="35" t="s">
        <v>2544</v>
      </c>
      <c r="C22" s="15"/>
      <c r="D22" s="90" t="s">
        <v>1851</v>
      </c>
    </row>
    <row r="23" spans="2:4" ht="45">
      <c r="B23" s="60" t="s">
        <v>1676</v>
      </c>
      <c r="C23" s="73"/>
      <c r="D23" s="128" t="s">
        <v>1851</v>
      </c>
    </row>
    <row r="24" spans="2:4" ht="45">
      <c r="B24" s="60" t="s">
        <v>3764</v>
      </c>
      <c r="C24" s="73"/>
      <c r="D24" s="128" t="s">
        <v>1852</v>
      </c>
    </row>
    <row r="25" spans="1:4" ht="108.75" customHeight="1">
      <c r="A25" s="34" t="s">
        <v>3466</v>
      </c>
      <c r="B25" s="35" t="s">
        <v>1261</v>
      </c>
      <c r="C25" s="20">
        <f>IF((AND(C26&lt;&gt;"no",C27&lt;&gt;"no",C28&lt;&gt;"no",C29&lt;&gt;"no")),"","no")</f>
      </c>
      <c r="D25" s="90" t="s">
        <v>2570</v>
      </c>
    </row>
    <row r="26" spans="2:4" ht="45">
      <c r="B26" s="87" t="s">
        <v>1060</v>
      </c>
      <c r="C26" s="15"/>
      <c r="D26" s="90" t="s">
        <v>1853</v>
      </c>
    </row>
    <row r="27" spans="2:4" ht="45">
      <c r="B27" s="87" t="s">
        <v>1926</v>
      </c>
      <c r="C27" s="15"/>
      <c r="D27" s="90" t="s">
        <v>1854</v>
      </c>
    </row>
    <row r="28" spans="2:4" ht="90.75" customHeight="1">
      <c r="B28" s="87" t="s">
        <v>1262</v>
      </c>
      <c r="C28" s="15"/>
      <c r="D28" s="90" t="s">
        <v>1855</v>
      </c>
    </row>
    <row r="29" spans="2:4" ht="46.5" customHeight="1">
      <c r="B29" s="87" t="s">
        <v>1857</v>
      </c>
      <c r="C29" s="15"/>
      <c r="D29" s="90" t="s">
        <v>1856</v>
      </c>
    </row>
    <row r="30" spans="1:4" ht="46.5" customHeight="1">
      <c r="A30" s="34" t="s">
        <v>1828</v>
      </c>
      <c r="B30" s="35" t="s">
        <v>2564</v>
      </c>
      <c r="C30" s="20">
        <f>IF((AND(C31&lt;&gt;"no",C32&lt;&gt;"no")),"","no")</f>
      </c>
      <c r="D30" s="90" t="s">
        <v>2567</v>
      </c>
    </row>
    <row r="31" spans="2:4" ht="95.25" customHeight="1">
      <c r="B31" s="87" t="s">
        <v>2565</v>
      </c>
      <c r="C31" s="15"/>
      <c r="D31" s="90" t="s">
        <v>1855</v>
      </c>
    </row>
    <row r="32" spans="2:4" ht="46.5" customHeight="1">
      <c r="B32" s="87" t="s">
        <v>2514</v>
      </c>
      <c r="C32" s="15"/>
      <c r="D32" s="90" t="s">
        <v>1856</v>
      </c>
    </row>
    <row r="33" spans="1:4" ht="108.75" customHeight="1">
      <c r="A33" s="34" t="s">
        <v>1829</v>
      </c>
      <c r="B33" s="35" t="s">
        <v>1703</v>
      </c>
      <c r="C33" s="20">
        <f>IF((AND(C34&lt;&gt;"no",C35&lt;&gt;"no")),"","no")</f>
      </c>
      <c r="D33" s="90"/>
    </row>
    <row r="34" spans="2:4" ht="91.5" customHeight="1">
      <c r="B34" s="87" t="s">
        <v>1704</v>
      </c>
      <c r="C34" s="15"/>
      <c r="D34" s="90" t="s">
        <v>2568</v>
      </c>
    </row>
    <row r="35" spans="2:4" ht="46.5" customHeight="1">
      <c r="B35" s="87" t="s">
        <v>2566</v>
      </c>
      <c r="C35" s="15"/>
      <c r="D35" s="90" t="s">
        <v>2569</v>
      </c>
    </row>
    <row r="36" spans="2:4" ht="105.75" customHeight="1">
      <c r="B36" s="60" t="s">
        <v>1705</v>
      </c>
      <c r="D36" s="128" t="s">
        <v>2571</v>
      </c>
    </row>
    <row r="37" spans="2:4" ht="15.75">
      <c r="B37" s="83" t="s">
        <v>487</v>
      </c>
      <c r="C37" s="12">
        <f>IF((AND(C38&lt;&gt;"no",C39&lt;&gt;"no",C40&lt;&gt;"no")),"","no")</f>
      </c>
      <c r="D37" s="91"/>
    </row>
    <row r="38" spans="1:4" ht="45">
      <c r="A38" s="34" t="s">
        <v>1473</v>
      </c>
      <c r="B38" s="35" t="s">
        <v>3436</v>
      </c>
      <c r="C38" s="15"/>
      <c r="D38" s="90" t="s">
        <v>1858</v>
      </c>
    </row>
    <row r="39" spans="1:4" ht="30">
      <c r="A39" s="34" t="s">
        <v>1474</v>
      </c>
      <c r="B39" s="35" t="s">
        <v>3437</v>
      </c>
      <c r="C39" s="15"/>
      <c r="D39" s="90" t="s">
        <v>1859</v>
      </c>
    </row>
    <row r="40" spans="1:4" ht="45">
      <c r="A40" s="34" t="s">
        <v>1466</v>
      </c>
      <c r="B40" s="35" t="s">
        <v>4072</v>
      </c>
      <c r="C40" s="20">
        <f>IF((AND(C41&lt;&gt;"no",C42&lt;&gt;"no",C43&lt;&gt;"no",C44&lt;&gt;"no",C45&lt;&gt;"no")),"","no")</f>
      </c>
      <c r="D40" s="91"/>
    </row>
    <row r="41" spans="2:4" ht="45">
      <c r="B41" s="87" t="s">
        <v>4311</v>
      </c>
      <c r="C41" s="15"/>
      <c r="D41" s="90" t="s">
        <v>1860</v>
      </c>
    </row>
    <row r="42" spans="2:4" ht="30">
      <c r="B42" s="87" t="s">
        <v>3438</v>
      </c>
      <c r="C42" s="15"/>
      <c r="D42" s="90" t="s">
        <v>1861</v>
      </c>
    </row>
    <row r="43" spans="2:4" ht="45">
      <c r="B43" s="87" t="s">
        <v>3845</v>
      </c>
      <c r="C43" s="15"/>
      <c r="D43" s="90" t="s">
        <v>1862</v>
      </c>
    </row>
    <row r="44" spans="2:4" ht="30">
      <c r="B44" s="87" t="s">
        <v>1706</v>
      </c>
      <c r="C44" s="15"/>
      <c r="D44" s="90" t="s">
        <v>1863</v>
      </c>
    </row>
    <row r="45" spans="2:4" ht="30">
      <c r="B45" s="87" t="s">
        <v>3846</v>
      </c>
      <c r="C45" s="15"/>
      <c r="D45" s="90" t="s">
        <v>1864</v>
      </c>
    </row>
    <row r="46" spans="2:4" ht="15.75">
      <c r="B46" s="83" t="s">
        <v>488</v>
      </c>
      <c r="C46" s="12">
        <f>IF((AND(C47&lt;&gt;"no",C48&lt;&gt;"no")),"","no")</f>
      </c>
      <c r="D46" s="91"/>
    </row>
    <row r="47" spans="1:4" ht="15">
      <c r="A47" s="34" t="s">
        <v>1467</v>
      </c>
      <c r="B47" s="35" t="s">
        <v>1916</v>
      </c>
      <c r="C47" s="15"/>
      <c r="D47" s="90" t="s">
        <v>1465</v>
      </c>
    </row>
    <row r="48" spans="1:4" ht="45">
      <c r="A48" s="34" t="s">
        <v>1468</v>
      </c>
      <c r="B48" s="35" t="s">
        <v>3847</v>
      </c>
      <c r="C48" s="20">
        <f>IF((AND(C49&lt;&gt;"no",C50&lt;&gt;"no",C51&lt;&gt;"no")),"","no")</f>
      </c>
      <c r="D48" s="91"/>
    </row>
    <row r="49" spans="2:4" ht="15">
      <c r="B49" s="87" t="s">
        <v>2161</v>
      </c>
      <c r="C49" s="15"/>
      <c r="D49" s="90" t="s">
        <v>1465</v>
      </c>
    </row>
    <row r="50" spans="2:4" ht="15">
      <c r="B50" s="87" t="s">
        <v>2162</v>
      </c>
      <c r="C50" s="15"/>
      <c r="D50" s="90" t="s">
        <v>1865</v>
      </c>
    </row>
    <row r="51" spans="2:4" ht="60">
      <c r="B51" s="87" t="s">
        <v>3848</v>
      </c>
      <c r="C51" s="15"/>
      <c r="D51" s="90" t="s">
        <v>1866</v>
      </c>
    </row>
    <row r="52" spans="2:4" ht="15.75">
      <c r="B52" s="83" t="s">
        <v>1182</v>
      </c>
      <c r="C52" s="12">
        <f>IF((AND(C53&lt;&gt;"no")),"","no")</f>
      </c>
      <c r="D52" s="90"/>
    </row>
    <row r="53" spans="1:4" ht="30">
      <c r="A53" s="34" t="s">
        <v>2524</v>
      </c>
      <c r="B53" s="35" t="s">
        <v>1175</v>
      </c>
      <c r="C53" s="20">
        <f>IF((AND(C54&lt;&gt;"no",C55&lt;&gt;"no")),"","no")</f>
      </c>
      <c r="D53" s="90"/>
    </row>
    <row r="54" spans="2:4" ht="15">
      <c r="B54" s="87" t="s">
        <v>1176</v>
      </c>
      <c r="C54" s="15"/>
      <c r="D54" s="90" t="s">
        <v>1179</v>
      </c>
    </row>
    <row r="55" spans="2:4" ht="60">
      <c r="B55" s="87" t="s">
        <v>1177</v>
      </c>
      <c r="C55" s="15"/>
      <c r="D55" s="90" t="s">
        <v>1180</v>
      </c>
    </row>
    <row r="56" spans="2:4" ht="182.25" customHeight="1">
      <c r="B56" s="60" t="s">
        <v>1178</v>
      </c>
      <c r="C56" s="90"/>
      <c r="D56" s="128" t="s">
        <v>1181</v>
      </c>
    </row>
    <row r="57" spans="2:4" ht="17.25" customHeight="1">
      <c r="B57" s="83" t="s">
        <v>1617</v>
      </c>
      <c r="C57" s="12">
        <f>IF((AND(C58&lt;&gt;"no")),"","no")</f>
      </c>
      <c r="D57" s="128"/>
    </row>
    <row r="58" spans="1:4" ht="47.25" customHeight="1">
      <c r="A58" s="34" t="s">
        <v>2525</v>
      </c>
      <c r="B58" s="56" t="s">
        <v>2446</v>
      </c>
      <c r="C58" s="15"/>
      <c r="D58" s="128"/>
    </row>
    <row r="59" spans="2:6" ht="47.25" customHeight="1">
      <c r="B59" s="57" t="s">
        <v>4640</v>
      </c>
      <c r="D59" s="128"/>
      <c r="F59" s="7"/>
    </row>
    <row r="60" spans="1:4" ht="15">
      <c r="A60" s="117"/>
      <c r="B60" s="155" t="s">
        <v>4637</v>
      </c>
      <c r="D60" s="128" t="s">
        <v>4174</v>
      </c>
    </row>
    <row r="61" spans="1:4" ht="45">
      <c r="A61" s="117"/>
      <c r="B61" s="57" t="s">
        <v>4638</v>
      </c>
      <c r="D61" s="128"/>
    </row>
    <row r="62" spans="1:4" ht="15">
      <c r="A62" s="117"/>
      <c r="B62" s="155" t="s">
        <v>4639</v>
      </c>
      <c r="D62" s="128" t="s">
        <v>4173</v>
      </c>
    </row>
    <row r="63" spans="1:4" ht="45">
      <c r="A63" s="117"/>
      <c r="B63" s="57" t="s">
        <v>4641</v>
      </c>
      <c r="D63" s="128"/>
    </row>
    <row r="64" spans="1:4" ht="15">
      <c r="A64" s="117"/>
      <c r="B64" s="155" t="s">
        <v>4642</v>
      </c>
      <c r="D64" s="128" t="s">
        <v>3822</v>
      </c>
    </row>
    <row r="65" spans="1:4" ht="15">
      <c r="A65" s="117"/>
      <c r="B65" s="155" t="s">
        <v>4643</v>
      </c>
      <c r="D65" s="128" t="s">
        <v>4172</v>
      </c>
    </row>
    <row r="66" spans="1:4" ht="45">
      <c r="A66" s="117"/>
      <c r="B66" s="57" t="s">
        <v>4644</v>
      </c>
      <c r="D66" s="128"/>
    </row>
    <row r="67" spans="1:4" ht="15">
      <c r="A67" s="117"/>
      <c r="B67" s="155" t="s">
        <v>4645</v>
      </c>
      <c r="D67" s="128" t="s">
        <v>3583</v>
      </c>
    </row>
    <row r="68" spans="1:4" ht="18" customHeight="1">
      <c r="A68" s="117"/>
      <c r="B68" s="155" t="s">
        <v>4646</v>
      </c>
      <c r="D68" s="128" t="s">
        <v>4175</v>
      </c>
    </row>
    <row r="69" spans="1:4" ht="15">
      <c r="A69" s="117"/>
      <c r="B69" s="155" t="s">
        <v>4647</v>
      </c>
      <c r="D69" s="131" t="s">
        <v>2879</v>
      </c>
    </row>
    <row r="70" spans="1:4" ht="45">
      <c r="A70" s="117"/>
      <c r="B70" s="57" t="s">
        <v>4171</v>
      </c>
      <c r="C70" s="128"/>
      <c r="D70" s="128" t="s">
        <v>4176</v>
      </c>
    </row>
    <row r="71" spans="1:4" ht="15.75">
      <c r="A71" s="31" t="s">
        <v>1475</v>
      </c>
      <c r="B71" s="32" t="s">
        <v>1871</v>
      </c>
      <c r="C71" s="10">
        <f>IF((AND(C73&lt;&gt;"no",C74&lt;&gt;"no",C75&lt;&gt;"no",C76&lt;&gt;"no")),"","no")</f>
      </c>
      <c r="D71" s="91"/>
    </row>
    <row r="72" spans="1:4" ht="150">
      <c r="A72" s="69"/>
      <c r="B72" s="57" t="s">
        <v>1707</v>
      </c>
      <c r="C72" s="61"/>
      <c r="D72" s="128" t="s">
        <v>4279</v>
      </c>
    </row>
    <row r="73" spans="1:4" ht="151.5" customHeight="1">
      <c r="A73" s="93" t="s">
        <v>2163</v>
      </c>
      <c r="B73" s="35" t="s">
        <v>4312</v>
      </c>
      <c r="C73" s="15"/>
      <c r="D73" s="90" t="s">
        <v>4315</v>
      </c>
    </row>
    <row r="74" spans="1:4" ht="95.25" customHeight="1">
      <c r="A74" s="93" t="s">
        <v>2164</v>
      </c>
      <c r="B74" s="35" t="s">
        <v>1970</v>
      </c>
      <c r="C74" s="15"/>
      <c r="D74" s="90" t="s">
        <v>1193</v>
      </c>
    </row>
    <row r="75" spans="1:4" ht="64.5" customHeight="1">
      <c r="A75" s="93" t="s">
        <v>2165</v>
      </c>
      <c r="B75" s="35" t="s">
        <v>1971</v>
      </c>
      <c r="C75" s="15"/>
      <c r="D75" s="90" t="s">
        <v>1194</v>
      </c>
    </row>
    <row r="76" spans="1:4" ht="30">
      <c r="A76" s="93" t="s">
        <v>1972</v>
      </c>
      <c r="B76" s="35" t="s">
        <v>4313</v>
      </c>
      <c r="C76" s="20">
        <f>IF((AND(C77&lt;&gt;"no",C78&lt;&gt;"no",C79&lt;&gt;"no",C80&lt;&gt;"no")),"","no")</f>
      </c>
      <c r="D76" s="91"/>
    </row>
    <row r="77" spans="1:4" ht="15">
      <c r="A77" s="11"/>
      <c r="B77" s="87" t="s">
        <v>1873</v>
      </c>
      <c r="C77" s="15"/>
      <c r="D77" s="90" t="s">
        <v>1872</v>
      </c>
    </row>
    <row r="78" spans="1:4" ht="45">
      <c r="A78" s="11"/>
      <c r="B78" s="87" t="s">
        <v>1973</v>
      </c>
      <c r="C78" s="15"/>
      <c r="D78" s="90" t="s">
        <v>1874</v>
      </c>
    </row>
    <row r="79" spans="1:4" ht="30">
      <c r="A79" s="11"/>
      <c r="B79" s="87" t="s">
        <v>1674</v>
      </c>
      <c r="C79" s="15"/>
      <c r="D79" s="90" t="s">
        <v>1875</v>
      </c>
    </row>
    <row r="80" spans="1:4" ht="63.75" customHeight="1">
      <c r="A80" s="11"/>
      <c r="B80" s="87" t="s">
        <v>1906</v>
      </c>
      <c r="C80" s="15"/>
      <c r="D80" s="91" t="s">
        <v>1974</v>
      </c>
    </row>
    <row r="81" spans="1:4" ht="34.5" customHeight="1">
      <c r="A81" s="11"/>
      <c r="B81" s="60" t="s">
        <v>1172</v>
      </c>
      <c r="D81" s="131" t="s">
        <v>1975</v>
      </c>
    </row>
    <row r="82" spans="1:7" ht="15.75">
      <c r="A82" s="31" t="s">
        <v>3647</v>
      </c>
      <c r="B82" s="32" t="s">
        <v>3648</v>
      </c>
      <c r="C82" s="33">
        <f>IF((AND(C83&lt;&gt;"no",C88&lt;&gt;"no",C92&lt;&gt;"no",C98&lt;&gt;"no",C103&lt;&gt;"no",C109&lt;&gt;"no",C137&lt;&gt;"no")),"","no")</f>
      </c>
      <c r="G82" s="7"/>
    </row>
    <row r="83" spans="1:7" ht="15.75">
      <c r="A83" s="63"/>
      <c r="B83" s="83" t="s">
        <v>2273</v>
      </c>
      <c r="C83" s="12">
        <f>IF((AND(C84&lt;&gt;"no",C85&lt;&gt;"no")),"","no")</f>
      </c>
      <c r="G83" s="7"/>
    </row>
    <row r="84" spans="1:4" ht="45">
      <c r="A84" s="54" t="s">
        <v>3649</v>
      </c>
      <c r="B84" s="56" t="s">
        <v>4707</v>
      </c>
      <c r="C84" s="15"/>
      <c r="D84" s="142" t="s">
        <v>1675</v>
      </c>
    </row>
    <row r="85" spans="1:4" ht="75">
      <c r="A85" s="54" t="s">
        <v>3650</v>
      </c>
      <c r="B85" s="56" t="s">
        <v>1494</v>
      </c>
      <c r="C85" s="15"/>
      <c r="D85" s="90" t="s">
        <v>3862</v>
      </c>
    </row>
    <row r="86" spans="2:4" ht="126" customHeight="1">
      <c r="B86" s="60" t="s">
        <v>701</v>
      </c>
      <c r="D86" s="128" t="s">
        <v>1495</v>
      </c>
    </row>
    <row r="87" spans="2:4" ht="258.75" customHeight="1">
      <c r="B87" s="57" t="s">
        <v>4636</v>
      </c>
      <c r="C87" s="53"/>
      <c r="D87" s="127" t="s">
        <v>942</v>
      </c>
    </row>
    <row r="88" spans="2:4" ht="18.75" customHeight="1">
      <c r="B88" s="83" t="s">
        <v>943</v>
      </c>
      <c r="C88" s="12">
        <f>IF((AND(C89&lt;&gt;"no",C91&lt;&gt;"no")),"","no")</f>
      </c>
      <c r="D88" s="90"/>
    </row>
    <row r="89" spans="1:4" ht="33.75" customHeight="1">
      <c r="A89" s="34" t="s">
        <v>3651</v>
      </c>
      <c r="B89" s="35" t="s">
        <v>1497</v>
      </c>
      <c r="C89" s="15"/>
      <c r="D89" s="90" t="s">
        <v>1496</v>
      </c>
    </row>
    <row r="90" spans="2:4" ht="47.25" customHeight="1">
      <c r="B90" s="60" t="s">
        <v>944</v>
      </c>
      <c r="D90" s="128" t="s">
        <v>1496</v>
      </c>
    </row>
    <row r="91" spans="1:4" ht="50.25" customHeight="1">
      <c r="A91" s="34" t="s">
        <v>4036</v>
      </c>
      <c r="B91" s="35" t="s">
        <v>945</v>
      </c>
      <c r="C91" s="15"/>
      <c r="D91" s="90" t="s">
        <v>1496</v>
      </c>
    </row>
    <row r="92" spans="2:4" ht="18.75" customHeight="1">
      <c r="B92" s="83" t="s">
        <v>1656</v>
      </c>
      <c r="C92" s="12">
        <f>IF((AND(C93&lt;&gt;"no",C97&lt;&gt;"no")),"","no")</f>
      </c>
      <c r="D92" s="91"/>
    </row>
    <row r="93" spans="1:4" ht="30">
      <c r="A93" s="34" t="s">
        <v>2551</v>
      </c>
      <c r="B93" s="35" t="s">
        <v>1657</v>
      </c>
      <c r="C93" s="20">
        <f>IF((AND(C94&lt;&gt;"no",C95&lt;&gt;"no",C96&lt;&gt;"no")),"","no")</f>
      </c>
      <c r="D93" s="91"/>
    </row>
    <row r="94" spans="2:4" ht="30">
      <c r="B94" s="87" t="s">
        <v>1440</v>
      </c>
      <c r="C94" s="15"/>
      <c r="D94" s="90" t="s">
        <v>1498</v>
      </c>
    </row>
    <row r="95" spans="2:4" ht="30">
      <c r="B95" s="87" t="s">
        <v>1441</v>
      </c>
      <c r="C95" s="15"/>
      <c r="D95" s="90" t="s">
        <v>1499</v>
      </c>
    </row>
    <row r="96" spans="2:4" ht="30">
      <c r="B96" s="87" t="s">
        <v>1666</v>
      </c>
      <c r="C96" s="15"/>
      <c r="D96" s="90" t="s">
        <v>1500</v>
      </c>
    </row>
    <row r="97" spans="1:4" ht="90">
      <c r="A97" s="34" t="s">
        <v>1442</v>
      </c>
      <c r="B97" s="35" t="s">
        <v>1658</v>
      </c>
      <c r="C97" s="15"/>
      <c r="D97" s="90" t="s">
        <v>1659</v>
      </c>
    </row>
    <row r="98" spans="2:4" ht="15.75">
      <c r="B98" s="83" t="s">
        <v>2138</v>
      </c>
      <c r="C98" s="12">
        <f>IF((AND(C99&lt;&gt;"no",C100&lt;&gt;"no")),"","no")</f>
      </c>
      <c r="D98" s="90"/>
    </row>
    <row r="99" spans="1:4" ht="75">
      <c r="A99" s="34" t="s">
        <v>3617</v>
      </c>
      <c r="B99" s="56" t="s">
        <v>2140</v>
      </c>
      <c r="C99" s="15"/>
      <c r="D99" s="90" t="s">
        <v>2139</v>
      </c>
    </row>
    <row r="100" spans="1:4" ht="30.75" customHeight="1">
      <c r="A100" s="34" t="s">
        <v>3618</v>
      </c>
      <c r="B100" s="35" t="s">
        <v>2141</v>
      </c>
      <c r="C100" s="20">
        <f>IF((AND(C101&lt;&gt;"no",C102&lt;&gt;"no")),"","no")</f>
      </c>
      <c r="D100" s="90"/>
    </row>
    <row r="101" spans="2:4" ht="15">
      <c r="B101" s="87" t="s">
        <v>2142</v>
      </c>
      <c r="C101" s="15"/>
      <c r="D101" s="90" t="s">
        <v>2144</v>
      </c>
    </row>
    <row r="102" spans="2:4" ht="15">
      <c r="B102" s="87" t="s">
        <v>2143</v>
      </c>
      <c r="C102" s="15"/>
      <c r="D102" s="90" t="s">
        <v>2145</v>
      </c>
    </row>
    <row r="103" spans="2:4" ht="15.75">
      <c r="B103" s="83" t="s">
        <v>1445</v>
      </c>
      <c r="C103" s="12">
        <f>IF((AND(C104&lt;&gt;"no")),"","no")</f>
      </c>
      <c r="D103" s="91"/>
    </row>
    <row r="104" spans="1:4" ht="19.5" customHeight="1">
      <c r="A104" s="34" t="s">
        <v>3619</v>
      </c>
      <c r="B104" s="35" t="s">
        <v>946</v>
      </c>
      <c r="C104" s="20">
        <f>IF((AND(C105&lt;&gt;"no",C106&lt;&gt;"no")),"","no")</f>
      </c>
      <c r="D104" s="90"/>
    </row>
    <row r="105" spans="2:4" ht="18.75" customHeight="1">
      <c r="B105" s="87" t="s">
        <v>947</v>
      </c>
      <c r="C105" s="15"/>
      <c r="D105" s="90" t="s">
        <v>948</v>
      </c>
    </row>
    <row r="106" spans="2:4" ht="60.75" customHeight="1">
      <c r="B106" s="87" t="s">
        <v>1403</v>
      </c>
      <c r="C106" s="15"/>
      <c r="D106" s="90" t="s">
        <v>949</v>
      </c>
    </row>
    <row r="107" spans="1:4" ht="108.75" customHeight="1">
      <c r="A107" s="11"/>
      <c r="B107" s="60" t="s">
        <v>4314</v>
      </c>
      <c r="D107" s="128" t="s">
        <v>4316</v>
      </c>
    </row>
    <row r="108" spans="1:4" ht="93" customHeight="1">
      <c r="A108" s="11"/>
      <c r="B108" s="60" t="s">
        <v>69</v>
      </c>
      <c r="D108" s="128" t="s">
        <v>702</v>
      </c>
    </row>
    <row r="109" spans="1:4" ht="18.75" customHeight="1">
      <c r="A109" s="11"/>
      <c r="B109" s="83" t="s">
        <v>703</v>
      </c>
      <c r="C109" s="12">
        <f>IF((AND(C110&lt;&gt;"no",C111&lt;&gt;"no",C112&lt;&gt;"no",C114&lt;&gt;"no",C115&lt;&gt;"no",C118&lt;&gt;"no",C120&lt;&gt;"no",C119&lt;&gt;"no",C130&lt;&gt;"no")),"","no")</f>
      </c>
      <c r="D109" s="90"/>
    </row>
    <row r="110" spans="1:4" ht="108" customHeight="1">
      <c r="A110" s="34" t="s">
        <v>3620</v>
      </c>
      <c r="B110" s="35" t="s">
        <v>1160</v>
      </c>
      <c r="C110" s="15"/>
      <c r="D110" s="90" t="s">
        <v>706</v>
      </c>
    </row>
    <row r="111" spans="1:4" ht="90">
      <c r="A111" s="34" t="s">
        <v>3621</v>
      </c>
      <c r="B111" s="35" t="s">
        <v>709</v>
      </c>
      <c r="C111" s="15"/>
      <c r="D111" s="90" t="s">
        <v>707</v>
      </c>
    </row>
    <row r="112" spans="1:4" ht="60">
      <c r="A112" s="34" t="s">
        <v>3622</v>
      </c>
      <c r="B112" s="35" t="s">
        <v>708</v>
      </c>
      <c r="C112" s="15"/>
      <c r="D112" s="90" t="s">
        <v>707</v>
      </c>
    </row>
    <row r="113" spans="2:4" ht="30">
      <c r="B113" s="60" t="s">
        <v>704</v>
      </c>
      <c r="D113" s="128" t="s">
        <v>705</v>
      </c>
    </row>
    <row r="114" spans="1:4" ht="120">
      <c r="A114" s="34" t="s">
        <v>2510</v>
      </c>
      <c r="B114" s="35" t="s">
        <v>1158</v>
      </c>
      <c r="C114" s="15"/>
      <c r="D114" s="90" t="s">
        <v>1159</v>
      </c>
    </row>
    <row r="115" spans="1:4" ht="45">
      <c r="A115" s="34" t="s">
        <v>1166</v>
      </c>
      <c r="B115" s="35" t="s">
        <v>4317</v>
      </c>
      <c r="C115" s="20">
        <f>IF((AND(C116&lt;&gt;"no",C117&lt;&gt;"no")),"","no")</f>
      </c>
      <c r="D115" s="90"/>
    </row>
    <row r="116" spans="2:4" ht="60">
      <c r="B116" s="87" t="s">
        <v>1161</v>
      </c>
      <c r="C116" s="15"/>
      <c r="D116" s="90" t="s">
        <v>1164</v>
      </c>
    </row>
    <row r="117" spans="2:4" ht="45" customHeight="1">
      <c r="B117" s="87" t="s">
        <v>1162</v>
      </c>
      <c r="C117" s="15"/>
      <c r="D117" s="90" t="s">
        <v>1164</v>
      </c>
    </row>
    <row r="118" spans="1:4" ht="75">
      <c r="A118" s="34" t="s">
        <v>2511</v>
      </c>
      <c r="B118" s="35" t="s">
        <v>1163</v>
      </c>
      <c r="C118" s="15"/>
      <c r="D118" s="90" t="s">
        <v>1165</v>
      </c>
    </row>
    <row r="119" spans="1:4" ht="50.25" customHeight="1">
      <c r="A119" s="34" t="s">
        <v>3631</v>
      </c>
      <c r="B119" s="35" t="s">
        <v>2605</v>
      </c>
      <c r="C119" s="15"/>
      <c r="D119" s="90" t="s">
        <v>2606</v>
      </c>
    </row>
    <row r="120" spans="1:6" ht="76.5" customHeight="1">
      <c r="A120" s="34" t="s">
        <v>3632</v>
      </c>
      <c r="B120" s="35" t="s">
        <v>2495</v>
      </c>
      <c r="C120" s="20">
        <f>IF((AND(C121&lt;&gt;"no",C122&lt;&gt;"no",C123&lt;&gt;"no",C124&lt;&gt;"no",C125&lt;&gt;"no",C126&lt;&gt;"no",C127&lt;&gt;"no",C128&lt;&gt;"no")),"","no")</f>
      </c>
      <c r="D120" s="91"/>
      <c r="F120" s="119"/>
    </row>
    <row r="121" spans="1:6" ht="20.25" customHeight="1">
      <c r="A121" s="11"/>
      <c r="B121" s="87" t="s">
        <v>1259</v>
      </c>
      <c r="C121" s="15"/>
      <c r="D121" s="90" t="s">
        <v>1551</v>
      </c>
      <c r="F121" s="119"/>
    </row>
    <row r="122" spans="1:6" ht="30">
      <c r="A122" s="80"/>
      <c r="B122" s="87" t="s">
        <v>1167</v>
      </c>
      <c r="C122" s="15"/>
      <c r="D122" s="90" t="s">
        <v>1552</v>
      </c>
      <c r="F122" s="119"/>
    </row>
    <row r="123" spans="1:6" ht="15">
      <c r="A123" s="11"/>
      <c r="B123" s="87" t="s">
        <v>2662</v>
      </c>
      <c r="C123" s="15"/>
      <c r="D123" s="90" t="s">
        <v>2656</v>
      </c>
      <c r="F123" s="119"/>
    </row>
    <row r="124" spans="1:6" ht="18.75" customHeight="1">
      <c r="A124" s="11"/>
      <c r="B124" s="87" t="s">
        <v>1168</v>
      </c>
      <c r="C124" s="15"/>
      <c r="D124" s="90" t="s">
        <v>2657</v>
      </c>
      <c r="F124" s="119"/>
    </row>
    <row r="125" spans="1:6" ht="31.5" customHeight="1">
      <c r="A125" s="11"/>
      <c r="B125" s="87" t="s">
        <v>1169</v>
      </c>
      <c r="C125" s="15"/>
      <c r="D125" s="90" t="s">
        <v>2658</v>
      </c>
      <c r="F125" s="119"/>
    </row>
    <row r="126" spans="1:6" ht="48.75" customHeight="1">
      <c r="A126" s="11"/>
      <c r="B126" s="87" t="s">
        <v>2663</v>
      </c>
      <c r="C126" s="15"/>
      <c r="D126" s="90" t="s">
        <v>2659</v>
      </c>
      <c r="F126" s="119"/>
    </row>
    <row r="127" spans="1:6" ht="30.75" customHeight="1">
      <c r="A127" s="11"/>
      <c r="B127" s="87" t="s">
        <v>2664</v>
      </c>
      <c r="C127" s="15"/>
      <c r="D127" s="90" t="s">
        <v>2660</v>
      </c>
      <c r="F127" s="119"/>
    </row>
    <row r="128" spans="1:4" ht="75" customHeight="1">
      <c r="A128" s="11"/>
      <c r="B128" s="87" t="s">
        <v>2496</v>
      </c>
      <c r="C128" s="15"/>
      <c r="D128" s="90" t="s">
        <v>2661</v>
      </c>
    </row>
    <row r="129" spans="1:4" ht="32.25" customHeight="1">
      <c r="A129" s="11"/>
      <c r="B129" s="60" t="s">
        <v>1172</v>
      </c>
      <c r="D129" s="128" t="s">
        <v>1173</v>
      </c>
    </row>
    <row r="130" spans="1:4" ht="75.75" customHeight="1">
      <c r="A130" s="93" t="s">
        <v>4318</v>
      </c>
      <c r="B130" s="120" t="s">
        <v>1170</v>
      </c>
      <c r="C130" s="20">
        <f>IF((AND(C131&lt;&gt;"no",C132&lt;&gt;"no",C133&lt;&gt;"no",C134&lt;&gt;"no",C135&lt;&gt;"no")),"","no")</f>
      </c>
      <c r="D130" s="90"/>
    </row>
    <row r="131" spans="1:4" ht="18" customHeight="1">
      <c r="A131" s="11"/>
      <c r="B131" s="87" t="s">
        <v>2665</v>
      </c>
      <c r="C131" s="15"/>
      <c r="D131" s="90" t="s">
        <v>2669</v>
      </c>
    </row>
    <row r="132" spans="1:4" ht="30" customHeight="1">
      <c r="A132" s="11"/>
      <c r="B132" s="87" t="s">
        <v>2666</v>
      </c>
      <c r="C132" s="15"/>
      <c r="D132" s="90" t="s">
        <v>2670</v>
      </c>
    </row>
    <row r="133" spans="1:4" ht="47.25" customHeight="1">
      <c r="A133" s="11"/>
      <c r="B133" s="87" t="s">
        <v>2667</v>
      </c>
      <c r="C133" s="15"/>
      <c r="D133" s="90" t="s">
        <v>2671</v>
      </c>
    </row>
    <row r="134" spans="1:4" ht="34.5" customHeight="1">
      <c r="A134" s="11"/>
      <c r="B134" s="87" t="s">
        <v>2668</v>
      </c>
      <c r="C134" s="15"/>
      <c r="D134" s="90" t="s">
        <v>2672</v>
      </c>
    </row>
    <row r="135" spans="1:4" ht="80.25" customHeight="1">
      <c r="A135" s="11"/>
      <c r="B135" s="87" t="s">
        <v>1171</v>
      </c>
      <c r="C135" s="15"/>
      <c r="D135" s="90" t="s">
        <v>2673</v>
      </c>
    </row>
    <row r="136" spans="1:4" ht="36" customHeight="1">
      <c r="A136" s="11"/>
      <c r="B136" s="60" t="s">
        <v>1172</v>
      </c>
      <c r="D136" s="128" t="s">
        <v>1174</v>
      </c>
    </row>
    <row r="137" spans="1:4" ht="15.75">
      <c r="A137" s="11"/>
      <c r="B137" s="83" t="s">
        <v>1553</v>
      </c>
      <c r="C137" s="12">
        <f>IF((AND(C138&lt;&gt;"no",C141&lt;&gt;"no",C142&lt;&gt;"no",C143&lt;&gt;"no")),"","no")</f>
      </c>
      <c r="D137" s="91"/>
    </row>
    <row r="138" spans="1:4" ht="48.75" customHeight="1">
      <c r="A138" s="93" t="s">
        <v>1670</v>
      </c>
      <c r="B138" s="35" t="s">
        <v>1667</v>
      </c>
      <c r="C138" s="20">
        <f>IF((AND(C139&lt;&gt;"no",C140&lt;&gt;"no")),"","no")</f>
      </c>
      <c r="D138" s="90"/>
    </row>
    <row r="139" spans="1:4" ht="32.25" customHeight="1">
      <c r="A139" s="93"/>
      <c r="B139" s="87" t="s">
        <v>1184</v>
      </c>
      <c r="C139" s="15"/>
      <c r="D139" s="90" t="s">
        <v>1185</v>
      </c>
    </row>
    <row r="140" spans="1:4" ht="33" customHeight="1">
      <c r="A140" s="93"/>
      <c r="B140" s="87" t="s">
        <v>1183</v>
      </c>
      <c r="C140" s="15"/>
      <c r="D140" s="90" t="s">
        <v>1185</v>
      </c>
    </row>
    <row r="141" spans="1:4" ht="78" customHeight="1">
      <c r="A141" s="93" t="s">
        <v>1671</v>
      </c>
      <c r="B141" s="35" t="s">
        <v>744</v>
      </c>
      <c r="C141" s="15"/>
      <c r="D141" s="90" t="s">
        <v>1750</v>
      </c>
    </row>
    <row r="142" spans="1:4" ht="76.5" customHeight="1">
      <c r="A142" s="93" t="s">
        <v>1672</v>
      </c>
      <c r="B142" s="35" t="s">
        <v>1668</v>
      </c>
      <c r="C142" s="15"/>
      <c r="D142" s="90" t="s">
        <v>2031</v>
      </c>
    </row>
    <row r="143" spans="1:4" ht="48" customHeight="1">
      <c r="A143" s="93" t="s">
        <v>1673</v>
      </c>
      <c r="B143" s="35" t="s">
        <v>1669</v>
      </c>
      <c r="C143" s="15"/>
      <c r="D143" s="90" t="s">
        <v>2194</v>
      </c>
    </row>
    <row r="144" spans="1:3" ht="15.75">
      <c r="A144" s="31" t="s">
        <v>4037</v>
      </c>
      <c r="B144" s="32" t="s">
        <v>1450</v>
      </c>
      <c r="C144" s="33">
        <f>IF((AND(C145&lt;&gt;"no",C147&lt;&gt;"no",C148&lt;&gt;"no")),"","no")</f>
      </c>
    </row>
    <row r="145" spans="1:11" s="39" customFormat="1" ht="45">
      <c r="A145" s="36" t="s">
        <v>4038</v>
      </c>
      <c r="B145" s="37" t="s">
        <v>3705</v>
      </c>
      <c r="C145" s="15"/>
      <c r="D145" s="90" t="s">
        <v>2032</v>
      </c>
      <c r="E145" s="38"/>
      <c r="K145"/>
    </row>
    <row r="146" spans="1:11" s="39" customFormat="1" ht="90">
      <c r="A146" s="36"/>
      <c r="B146" s="60" t="s">
        <v>1053</v>
      </c>
      <c r="C146" s="38"/>
      <c r="D146" s="128">
        <v>1.38</v>
      </c>
      <c r="E146" s="38"/>
      <c r="K146"/>
    </row>
    <row r="147" spans="1:11" s="39" customFormat="1" ht="75">
      <c r="A147" s="36" t="s">
        <v>1443</v>
      </c>
      <c r="B147" s="37" t="s">
        <v>1289</v>
      </c>
      <c r="C147" s="15"/>
      <c r="D147" s="90">
        <v>1.38</v>
      </c>
      <c r="E147" s="38"/>
      <c r="K147"/>
    </row>
    <row r="148" spans="1:11" s="39" customFormat="1" ht="30">
      <c r="A148" s="36" t="s">
        <v>1444</v>
      </c>
      <c r="B148" s="37" t="s">
        <v>1912</v>
      </c>
      <c r="C148" s="20">
        <f>IF((AND(C149&lt;&gt;"no",C150&lt;&gt;"no",C151&lt;&gt;"no")),"","no")</f>
      </c>
      <c r="D148" s="91"/>
      <c r="E148" s="38"/>
      <c r="K148"/>
    </row>
    <row r="149" spans="1:11" s="39" customFormat="1" ht="35.25" customHeight="1">
      <c r="A149" s="36"/>
      <c r="B149" s="110" t="s">
        <v>4319</v>
      </c>
      <c r="C149" s="15"/>
      <c r="D149" s="90">
        <v>1.38</v>
      </c>
      <c r="E149" s="38"/>
      <c r="K149"/>
    </row>
    <row r="150" spans="1:11" s="39" customFormat="1" ht="35.25" customHeight="1">
      <c r="A150" s="36"/>
      <c r="B150" s="110" t="s">
        <v>4320</v>
      </c>
      <c r="C150" s="15"/>
      <c r="D150" s="90">
        <v>1.38</v>
      </c>
      <c r="E150" s="38"/>
      <c r="K150"/>
    </row>
    <row r="151" spans="1:11" s="39" customFormat="1" ht="30">
      <c r="A151" s="36"/>
      <c r="B151" s="110" t="s">
        <v>4321</v>
      </c>
      <c r="C151" s="15"/>
      <c r="D151" s="90">
        <v>1.38</v>
      </c>
      <c r="E151" s="38"/>
      <c r="K151"/>
    </row>
    <row r="152" spans="1:11" s="39" customFormat="1" ht="15.75">
      <c r="A152" s="31" t="s">
        <v>1452</v>
      </c>
      <c r="B152" s="32" t="s">
        <v>1451</v>
      </c>
      <c r="C152" s="33">
        <f>IF((AND(C153&lt;&gt;"no",C154&lt;&gt;"no")),"","no")</f>
      </c>
      <c r="D152" s="92"/>
      <c r="E152" s="38"/>
      <c r="K152"/>
    </row>
    <row r="153" spans="1:11" s="39" customFormat="1" ht="35.25" customHeight="1">
      <c r="A153" s="36" t="s">
        <v>1456</v>
      </c>
      <c r="B153" s="37" t="s">
        <v>1917</v>
      </c>
      <c r="C153" s="15"/>
      <c r="D153" s="90" t="s">
        <v>2033</v>
      </c>
      <c r="E153" s="38"/>
      <c r="K153"/>
    </row>
    <row r="154" spans="1:11" s="39" customFormat="1" ht="153" customHeight="1">
      <c r="A154" s="36" t="s">
        <v>3768</v>
      </c>
      <c r="B154" s="37" t="s">
        <v>2515</v>
      </c>
      <c r="C154" s="15"/>
      <c r="D154" s="90" t="s">
        <v>2034</v>
      </c>
      <c r="E154" s="38"/>
      <c r="K154"/>
    </row>
    <row r="155" spans="1:11" s="39" customFormat="1" ht="19.5" customHeight="1">
      <c r="A155" s="31" t="s">
        <v>1453</v>
      </c>
      <c r="B155" s="32" t="s">
        <v>1454</v>
      </c>
      <c r="C155" s="33">
        <f>IF((AND(C156&lt;&gt;"no")),"","no")</f>
      </c>
      <c r="D155" s="92"/>
      <c r="E155" s="38"/>
      <c r="K155"/>
    </row>
    <row r="156" spans="1:11" s="39" customFormat="1" ht="33" customHeight="1">
      <c r="A156" s="36" t="s">
        <v>1455</v>
      </c>
      <c r="B156" s="37" t="s">
        <v>2512</v>
      </c>
      <c r="C156" s="15"/>
      <c r="D156" s="90" t="s">
        <v>2035</v>
      </c>
      <c r="E156" s="38"/>
      <c r="K156"/>
    </row>
    <row r="157" spans="1:11" s="39" customFormat="1" ht="35.25" customHeight="1">
      <c r="A157" s="36"/>
      <c r="B157" s="60" t="s">
        <v>2516</v>
      </c>
      <c r="C157" s="38"/>
      <c r="D157" s="128" t="s">
        <v>2035</v>
      </c>
      <c r="E157" s="38"/>
      <c r="K157"/>
    </row>
    <row r="158" spans="1:11" s="39" customFormat="1" ht="18.75" customHeight="1">
      <c r="A158" s="31" t="s">
        <v>1457</v>
      </c>
      <c r="B158" s="32" t="s">
        <v>1458</v>
      </c>
      <c r="C158" s="33">
        <f>IF((AND(C159&lt;&gt;"no",C160&lt;&gt;"no")),"","no")</f>
      </c>
      <c r="D158" s="92"/>
      <c r="E158" s="38"/>
      <c r="K158"/>
    </row>
    <row r="159" spans="1:11" s="39" customFormat="1" ht="58.5" customHeight="1">
      <c r="A159" s="36" t="s">
        <v>1459</v>
      </c>
      <c r="B159" s="37" t="s">
        <v>2517</v>
      </c>
      <c r="C159" s="15"/>
      <c r="D159" s="90" t="s">
        <v>2272</v>
      </c>
      <c r="E159" s="38"/>
      <c r="K159"/>
    </row>
    <row r="160" spans="1:11" s="39" customFormat="1" ht="60.75" customHeight="1">
      <c r="A160" s="36" t="s">
        <v>1460</v>
      </c>
      <c r="B160" s="35" t="s">
        <v>4092</v>
      </c>
      <c r="C160" s="15"/>
      <c r="D160" s="90" t="s">
        <v>2272</v>
      </c>
      <c r="E160" s="38"/>
      <c r="K160"/>
    </row>
    <row r="161" spans="1:11" s="39" customFormat="1" ht="15.75">
      <c r="A161" s="31" t="s">
        <v>1462</v>
      </c>
      <c r="B161" s="32" t="s">
        <v>3749</v>
      </c>
      <c r="C161" s="33">
        <f>IF((AND(C163&lt;&gt;"no",C164&lt;&gt;"no",C165&lt;&gt;"no",C166&lt;&gt;"no",C170&lt;&gt;"no")),"","no")</f>
      </c>
      <c r="D161" s="92"/>
      <c r="E161" s="38"/>
      <c r="K161"/>
    </row>
    <row r="162" spans="1:11" s="39" customFormat="1" ht="45">
      <c r="A162" s="63"/>
      <c r="B162" s="57" t="s">
        <v>3864</v>
      </c>
      <c r="C162" s="92"/>
      <c r="D162" s="128" t="s">
        <v>3125</v>
      </c>
      <c r="E162" s="38"/>
      <c r="K162"/>
    </row>
    <row r="163" spans="1:11" s="39" customFormat="1" ht="49.5" customHeight="1">
      <c r="A163" s="36" t="s">
        <v>1463</v>
      </c>
      <c r="B163" s="37" t="s">
        <v>4280</v>
      </c>
      <c r="C163" s="15"/>
      <c r="D163" s="90" t="s">
        <v>2036</v>
      </c>
      <c r="E163" s="38"/>
      <c r="K163"/>
    </row>
    <row r="164" spans="1:11" s="39" customFormat="1" ht="45.75" customHeight="1">
      <c r="A164" s="36" t="s">
        <v>1464</v>
      </c>
      <c r="B164" s="37" t="s">
        <v>1938</v>
      </c>
      <c r="C164" s="15"/>
      <c r="D164" s="90" t="s">
        <v>2036</v>
      </c>
      <c r="E164" s="38"/>
      <c r="K164"/>
    </row>
    <row r="165" spans="1:11" s="39" customFormat="1" ht="48.75" customHeight="1">
      <c r="A165" s="36" t="s">
        <v>1057</v>
      </c>
      <c r="B165" s="37" t="s">
        <v>2037</v>
      </c>
      <c r="C165" s="15"/>
      <c r="D165" s="90" t="s">
        <v>1461</v>
      </c>
      <c r="E165" s="38"/>
      <c r="K165"/>
    </row>
    <row r="166" spans="1:11" s="39" customFormat="1" ht="33" customHeight="1">
      <c r="A166" s="36" t="s">
        <v>1058</v>
      </c>
      <c r="B166" s="37" t="s">
        <v>3421</v>
      </c>
      <c r="C166" s="20">
        <f>IF((AND(C167&lt;&gt;"no",C168&lt;&gt;"no",C169&lt;&gt;"no")),"","no")</f>
      </c>
      <c r="D166" s="91"/>
      <c r="E166" s="38"/>
      <c r="K166"/>
    </row>
    <row r="167" spans="1:11" s="39" customFormat="1" ht="17.25" customHeight="1">
      <c r="A167" s="36"/>
      <c r="B167" s="110" t="s">
        <v>4093</v>
      </c>
      <c r="C167" s="15"/>
      <c r="D167" s="90" t="s">
        <v>2038</v>
      </c>
      <c r="E167" s="38"/>
      <c r="K167"/>
    </row>
    <row r="168" spans="1:11" s="39" customFormat="1" ht="18" customHeight="1">
      <c r="A168" s="36"/>
      <c r="B168" s="110" t="s">
        <v>4094</v>
      </c>
      <c r="C168" s="15"/>
      <c r="D168" s="90" t="s">
        <v>2039</v>
      </c>
      <c r="E168" s="38"/>
      <c r="K168"/>
    </row>
    <row r="169" spans="1:11" s="39" customFormat="1" ht="18.75" customHeight="1">
      <c r="A169" s="36"/>
      <c r="B169" s="110" t="s">
        <v>4095</v>
      </c>
      <c r="C169" s="15"/>
      <c r="D169" s="90" t="s">
        <v>2040</v>
      </c>
      <c r="E169" s="38"/>
      <c r="K169"/>
    </row>
    <row r="170" spans="1:11" s="39" customFormat="1" ht="30.75" customHeight="1">
      <c r="A170" s="36" t="s">
        <v>1059</v>
      </c>
      <c r="B170" s="37" t="s">
        <v>3844</v>
      </c>
      <c r="C170" s="20">
        <f>IF((AND(C171&lt;&gt;"no",C172&lt;&gt;"no")),"","no")</f>
      </c>
      <c r="D170" s="152"/>
      <c r="E170" s="38"/>
      <c r="K170"/>
    </row>
    <row r="171" spans="1:11" s="39" customFormat="1" ht="15.75" customHeight="1">
      <c r="A171" s="36"/>
      <c r="B171" s="110" t="s">
        <v>3843</v>
      </c>
      <c r="C171" s="15"/>
      <c r="D171" s="90" t="s">
        <v>2694</v>
      </c>
      <c r="E171" s="38"/>
      <c r="K171"/>
    </row>
    <row r="172" spans="1:11" s="39" customFormat="1" ht="35.25" customHeight="1">
      <c r="A172" s="36"/>
      <c r="B172" s="110" t="s">
        <v>3842</v>
      </c>
      <c r="C172" s="15"/>
      <c r="D172" s="90" t="s">
        <v>2695</v>
      </c>
      <c r="E172" s="38"/>
      <c r="K172"/>
    </row>
    <row r="173" spans="1:11" s="39" customFormat="1" ht="18.75" customHeight="1">
      <c r="A173" s="31" t="s">
        <v>1404</v>
      </c>
      <c r="B173" s="9" t="s">
        <v>1296</v>
      </c>
      <c r="C173" s="10">
        <f>IF((AND(C175&lt;&gt;"no",C205&lt;&gt;"no",C177&lt;&gt;"no",C181&lt;&gt;"no",C186&lt;&gt;"no",C190&lt;&gt;"no",C192&lt;&gt;"no",C203&lt;&gt;"no")),"","no")</f>
      </c>
      <c r="D173" s="91"/>
      <c r="E173" s="38"/>
      <c r="K173"/>
    </row>
    <row r="174" spans="1:11" s="39" customFormat="1" ht="168.75" customHeight="1">
      <c r="A174" s="63"/>
      <c r="B174" s="13" t="s">
        <v>644</v>
      </c>
      <c r="C174" s="61"/>
      <c r="D174" s="131">
        <v>4.3</v>
      </c>
      <c r="E174" s="38"/>
      <c r="K174"/>
    </row>
    <row r="175" spans="1:11" s="39" customFormat="1" ht="17.25" customHeight="1">
      <c r="A175" s="93"/>
      <c r="B175" s="83" t="s">
        <v>2795</v>
      </c>
      <c r="C175" s="52">
        <f>IF((AND(C176&lt;&gt;"no")),"","no")</f>
      </c>
      <c r="D175" s="91"/>
      <c r="E175" s="38"/>
      <c r="K175"/>
    </row>
    <row r="176" spans="1:11" s="39" customFormat="1" ht="60.75" customHeight="1">
      <c r="A176" s="93" t="s">
        <v>1405</v>
      </c>
      <c r="B176" s="35" t="s">
        <v>1976</v>
      </c>
      <c r="C176" s="15"/>
      <c r="D176" s="90" t="s">
        <v>648</v>
      </c>
      <c r="E176" s="38"/>
      <c r="K176"/>
    </row>
    <row r="177" spans="1:11" s="39" customFormat="1" ht="17.25" customHeight="1">
      <c r="A177" s="93"/>
      <c r="B177" s="83" t="s">
        <v>2796</v>
      </c>
      <c r="C177" s="52">
        <f>IF((AND(C178&lt;&gt;"no",C179&lt;&gt;"no",C180&lt;&gt;"no")),"","no")</f>
      </c>
      <c r="D177" s="91"/>
      <c r="E177" s="38"/>
      <c r="K177"/>
    </row>
    <row r="178" spans="1:11" s="39" customFormat="1" ht="31.5" customHeight="1">
      <c r="A178" s="93" t="s">
        <v>1406</v>
      </c>
      <c r="B178" s="35" t="s">
        <v>3996</v>
      </c>
      <c r="C178" s="15"/>
      <c r="D178" s="90" t="s">
        <v>649</v>
      </c>
      <c r="E178" s="38"/>
      <c r="K178"/>
    </row>
    <row r="179" spans="1:11" s="39" customFormat="1" ht="48" customHeight="1">
      <c r="A179" s="93" t="s">
        <v>1407</v>
      </c>
      <c r="B179" s="35" t="s">
        <v>4096</v>
      </c>
      <c r="C179" s="15"/>
      <c r="D179" s="90" t="s">
        <v>650</v>
      </c>
      <c r="E179" s="38"/>
      <c r="K179"/>
    </row>
    <row r="180" spans="1:11" s="39" customFormat="1" ht="47.25" customHeight="1">
      <c r="A180" s="93" t="s">
        <v>1408</v>
      </c>
      <c r="B180" s="35" t="s">
        <v>3920</v>
      </c>
      <c r="C180" s="15"/>
      <c r="D180" s="90" t="s">
        <v>651</v>
      </c>
      <c r="E180" s="38"/>
      <c r="K180"/>
    </row>
    <row r="181" spans="1:11" s="39" customFormat="1" ht="18" customHeight="1">
      <c r="A181" s="93"/>
      <c r="B181" s="83" t="s">
        <v>2557</v>
      </c>
      <c r="C181" s="52">
        <f>IF((AND(C182&lt;&gt;"no",C185&lt;&gt;"no")),"","no")</f>
      </c>
      <c r="D181" s="91"/>
      <c r="E181" s="38"/>
      <c r="K181"/>
    </row>
    <row r="182" spans="1:11" s="39" customFormat="1" ht="75.75" customHeight="1">
      <c r="A182" s="93" t="s">
        <v>1409</v>
      </c>
      <c r="B182" s="56" t="s">
        <v>3943</v>
      </c>
      <c r="C182" s="96">
        <f>IF((AND(C183&lt;&gt;"no",C184&lt;&gt;"no")),"","no")</f>
      </c>
      <c r="D182" s="91"/>
      <c r="E182" s="38"/>
      <c r="K182"/>
    </row>
    <row r="183" spans="1:11" s="39" customFormat="1" ht="19.5" customHeight="1">
      <c r="A183" s="93"/>
      <c r="B183" s="101" t="s">
        <v>3944</v>
      </c>
      <c r="C183" s="15"/>
      <c r="D183" s="90" t="s">
        <v>652</v>
      </c>
      <c r="E183" s="38"/>
      <c r="K183"/>
    </row>
    <row r="184" spans="1:11" s="39" customFormat="1" ht="35.25" customHeight="1">
      <c r="A184" s="93"/>
      <c r="B184" s="101" t="s">
        <v>3945</v>
      </c>
      <c r="C184" s="15"/>
      <c r="D184" s="90" t="s">
        <v>652</v>
      </c>
      <c r="E184" s="38"/>
      <c r="K184"/>
    </row>
    <row r="185" spans="1:11" s="39" customFormat="1" ht="76.5" customHeight="1">
      <c r="A185" s="93" t="s">
        <v>1410</v>
      </c>
      <c r="B185" s="56" t="s">
        <v>163</v>
      </c>
      <c r="C185" s="15"/>
      <c r="D185" s="90" t="s">
        <v>164</v>
      </c>
      <c r="E185" s="38"/>
      <c r="K185"/>
    </row>
    <row r="186" spans="1:11" s="39" customFormat="1" ht="18" customHeight="1">
      <c r="A186" s="93"/>
      <c r="B186" s="83" t="s">
        <v>2558</v>
      </c>
      <c r="C186" s="52">
        <f>IF((AND(C187&lt;&gt;"no",C188&lt;&gt;"no")),"","no")</f>
      </c>
      <c r="D186" s="91"/>
      <c r="E186" s="38"/>
      <c r="K186"/>
    </row>
    <row r="187" spans="1:11" s="39" customFormat="1" ht="78.75" customHeight="1">
      <c r="A187" s="93" t="s">
        <v>2497</v>
      </c>
      <c r="B187" s="35" t="s">
        <v>4097</v>
      </c>
      <c r="C187" s="15"/>
      <c r="D187" s="90" t="s">
        <v>653</v>
      </c>
      <c r="E187" s="38"/>
      <c r="K187"/>
    </row>
    <row r="188" spans="1:11" s="39" customFormat="1" ht="93.75" customHeight="1">
      <c r="A188" s="93" t="s">
        <v>2498</v>
      </c>
      <c r="B188" s="82" t="s">
        <v>143</v>
      </c>
      <c r="C188" s="15"/>
      <c r="D188" s="90" t="s">
        <v>653</v>
      </c>
      <c r="E188" s="38"/>
      <c r="K188"/>
    </row>
    <row r="189" spans="1:11" s="39" customFormat="1" ht="60.75" customHeight="1">
      <c r="A189" s="93"/>
      <c r="B189" s="60" t="s">
        <v>144</v>
      </c>
      <c r="C189" s="7"/>
      <c r="D189" s="131">
        <v>4.5</v>
      </c>
      <c r="E189" s="38"/>
      <c r="K189"/>
    </row>
    <row r="190" spans="1:11" s="39" customFormat="1" ht="21" customHeight="1">
      <c r="A190" s="93"/>
      <c r="B190" s="83" t="s">
        <v>2708</v>
      </c>
      <c r="C190" s="52">
        <f>IF((AND(C191&lt;&gt;"no")),"","no")</f>
      </c>
      <c r="D190" s="131"/>
      <c r="E190" s="38"/>
      <c r="K190"/>
    </row>
    <row r="191" spans="1:11" s="39" customFormat="1" ht="48" customHeight="1">
      <c r="A191" s="93" t="s">
        <v>2499</v>
      </c>
      <c r="B191" s="35" t="s">
        <v>2709</v>
      </c>
      <c r="C191" s="15"/>
      <c r="D191" s="90" t="s">
        <v>654</v>
      </c>
      <c r="E191" s="38"/>
      <c r="K191"/>
    </row>
    <row r="192" spans="1:11" s="39" customFormat="1" ht="35.25" customHeight="1">
      <c r="A192" s="93"/>
      <c r="B192" s="83" t="s">
        <v>1223</v>
      </c>
      <c r="C192" s="52">
        <f>IF((AND(C193&lt;&gt;"no",C200&lt;&gt;"no",C197&lt;&gt;"no",C201&lt;&gt;"no",C202&lt;&gt;"no")),"","no")</f>
      </c>
      <c r="D192" s="131"/>
      <c r="E192" s="38"/>
      <c r="K192"/>
    </row>
    <row r="193" spans="1:11" s="39" customFormat="1" ht="63.75" customHeight="1">
      <c r="A193" s="93" t="s">
        <v>2500</v>
      </c>
      <c r="B193" s="35" t="s">
        <v>1222</v>
      </c>
      <c r="C193" s="96">
        <f>IF((AND(C194&lt;&gt;"no",C195&lt;&gt;"no",C196&lt;&gt;"no")),"","no")</f>
      </c>
      <c r="D193" s="91"/>
      <c r="E193" s="38"/>
      <c r="K193"/>
    </row>
    <row r="194" spans="1:11" s="39" customFormat="1" ht="48" customHeight="1">
      <c r="A194" s="93"/>
      <c r="B194" s="87" t="s">
        <v>3946</v>
      </c>
      <c r="C194" s="15"/>
      <c r="D194" s="90" t="s">
        <v>655</v>
      </c>
      <c r="E194" s="38"/>
      <c r="K194"/>
    </row>
    <row r="195" spans="1:11" s="39" customFormat="1" ht="50.25" customHeight="1">
      <c r="A195" s="93"/>
      <c r="B195" s="88" t="s">
        <v>3947</v>
      </c>
      <c r="C195" s="15"/>
      <c r="D195" s="90" t="s">
        <v>656</v>
      </c>
      <c r="E195" s="38"/>
      <c r="K195"/>
    </row>
    <row r="196" spans="1:11" s="39" customFormat="1" ht="32.25" customHeight="1">
      <c r="A196" s="93"/>
      <c r="B196" s="87" t="s">
        <v>3948</v>
      </c>
      <c r="C196" s="15"/>
      <c r="D196" s="90" t="s">
        <v>657</v>
      </c>
      <c r="E196" s="38"/>
      <c r="K196"/>
    </row>
    <row r="197" spans="1:11" s="39" customFormat="1" ht="63.75" customHeight="1">
      <c r="A197" s="93" t="s">
        <v>2501</v>
      </c>
      <c r="B197" s="35" t="s">
        <v>1221</v>
      </c>
      <c r="C197" s="96">
        <f>IF((AND(C198&lt;&gt;"no",C199&lt;&gt;"no")),"","no")</f>
      </c>
      <c r="D197" s="90"/>
      <c r="E197" s="38"/>
      <c r="K197"/>
    </row>
    <row r="198" spans="1:11" s="39" customFormat="1" ht="77.25" customHeight="1">
      <c r="A198" s="93"/>
      <c r="B198" s="87" t="s">
        <v>658</v>
      </c>
      <c r="C198" s="15"/>
      <c r="D198" s="90" t="s">
        <v>659</v>
      </c>
      <c r="E198" s="38"/>
      <c r="K198"/>
    </row>
    <row r="199" spans="1:11" s="39" customFormat="1" ht="93" customHeight="1">
      <c r="A199" s="93"/>
      <c r="B199" s="88" t="s">
        <v>4526</v>
      </c>
      <c r="C199" s="15"/>
      <c r="D199" s="90" t="s">
        <v>660</v>
      </c>
      <c r="E199" s="38"/>
      <c r="K199"/>
    </row>
    <row r="200" spans="1:11" s="39" customFormat="1" ht="108.75" customHeight="1">
      <c r="A200" s="93" t="s">
        <v>2502</v>
      </c>
      <c r="B200" s="35" t="s">
        <v>661</v>
      </c>
      <c r="C200" s="15"/>
      <c r="D200" s="90" t="s">
        <v>662</v>
      </c>
      <c r="E200" s="38"/>
      <c r="K200"/>
    </row>
    <row r="201" spans="1:11" s="39" customFormat="1" ht="93" customHeight="1">
      <c r="A201" s="93" t="s">
        <v>2503</v>
      </c>
      <c r="B201" s="35" t="s">
        <v>4527</v>
      </c>
      <c r="C201" s="15"/>
      <c r="D201" s="90" t="s">
        <v>662</v>
      </c>
      <c r="E201" s="38"/>
      <c r="K201"/>
    </row>
    <row r="202" spans="1:11" s="39" customFormat="1" ht="93.75" customHeight="1">
      <c r="A202" s="93" t="s">
        <v>2504</v>
      </c>
      <c r="B202" s="35" t="s">
        <v>140</v>
      </c>
      <c r="C202" s="15"/>
      <c r="D202" s="90" t="s">
        <v>145</v>
      </c>
      <c r="E202" s="38"/>
      <c r="K202"/>
    </row>
    <row r="203" spans="1:11" s="39" customFormat="1" ht="18" customHeight="1">
      <c r="A203" s="93"/>
      <c r="B203" s="83" t="s">
        <v>3173</v>
      </c>
      <c r="C203" s="52">
        <f>IF((AND(C204&lt;&gt;"no")),"","no")</f>
      </c>
      <c r="D203" s="91"/>
      <c r="E203" s="38"/>
      <c r="K203"/>
    </row>
    <row r="204" spans="1:11" s="39" customFormat="1" ht="78.75" customHeight="1">
      <c r="A204" s="93" t="s">
        <v>2505</v>
      </c>
      <c r="B204" s="35" t="s">
        <v>1224</v>
      </c>
      <c r="C204" s="15"/>
      <c r="D204" s="90" t="s">
        <v>146</v>
      </c>
      <c r="E204" s="38"/>
      <c r="K204"/>
    </row>
    <row r="205" spans="1:11" s="39" customFormat="1" ht="18" customHeight="1">
      <c r="A205" s="93"/>
      <c r="B205" s="83" t="s">
        <v>3642</v>
      </c>
      <c r="C205" s="52">
        <f>IF((AND(C207&lt;&gt;"no",C211&lt;&gt;"no",C212&lt;&gt;"no",C214&lt;&gt;"no")),"","no")</f>
      </c>
      <c r="D205" s="90"/>
      <c r="E205" s="38"/>
      <c r="K205"/>
    </row>
    <row r="206" spans="1:11" s="39" customFormat="1" ht="48" customHeight="1">
      <c r="A206" s="93"/>
      <c r="B206" s="194" t="s">
        <v>165</v>
      </c>
      <c r="C206" s="91"/>
      <c r="D206" s="128" t="s">
        <v>162</v>
      </c>
      <c r="E206" s="38"/>
      <c r="K206"/>
    </row>
    <row r="207" spans="1:11" s="39" customFormat="1" ht="17.25" customHeight="1">
      <c r="A207" s="93" t="s">
        <v>2506</v>
      </c>
      <c r="B207" s="35" t="s">
        <v>475</v>
      </c>
      <c r="C207" s="96">
        <f>IF((AND(C208&lt;&gt;"no",C209&lt;&gt;"no",C210&lt;&gt;"no")),"","no")</f>
      </c>
      <c r="D207" s="91"/>
      <c r="E207" s="38"/>
      <c r="K207"/>
    </row>
    <row r="208" spans="1:11" s="39" customFormat="1" ht="63.75" customHeight="1">
      <c r="A208" s="93"/>
      <c r="B208" s="87" t="s">
        <v>151</v>
      </c>
      <c r="C208" s="15"/>
      <c r="D208" s="90" t="s">
        <v>150</v>
      </c>
      <c r="E208" s="38"/>
      <c r="K208"/>
    </row>
    <row r="209" spans="1:11" s="39" customFormat="1" ht="33" customHeight="1">
      <c r="A209" s="93"/>
      <c r="B209" s="87" t="s">
        <v>4528</v>
      </c>
      <c r="C209" s="15"/>
      <c r="D209" s="90" t="s">
        <v>152</v>
      </c>
      <c r="E209" s="38"/>
      <c r="K209"/>
    </row>
    <row r="210" spans="1:11" s="39" customFormat="1" ht="48" customHeight="1">
      <c r="A210" s="93"/>
      <c r="B210" s="87" t="s">
        <v>4529</v>
      </c>
      <c r="C210" s="15"/>
      <c r="D210" s="90" t="s">
        <v>152</v>
      </c>
      <c r="E210" s="38"/>
      <c r="K210"/>
    </row>
    <row r="211" spans="1:11" s="39" customFormat="1" ht="62.25" customHeight="1">
      <c r="A211" s="93" t="s">
        <v>2507</v>
      </c>
      <c r="B211" s="35" t="s">
        <v>1992</v>
      </c>
      <c r="C211" s="15"/>
      <c r="D211" s="90" t="s">
        <v>153</v>
      </c>
      <c r="E211" s="38"/>
      <c r="K211"/>
    </row>
    <row r="212" spans="1:11" s="39" customFormat="1" ht="48" customHeight="1">
      <c r="A212" s="93" t="s">
        <v>2508</v>
      </c>
      <c r="B212" s="35" t="s">
        <v>1993</v>
      </c>
      <c r="C212" s="15"/>
      <c r="D212" s="90" t="s">
        <v>154</v>
      </c>
      <c r="E212" s="38"/>
      <c r="K212"/>
    </row>
    <row r="213" spans="1:11" s="39" customFormat="1" ht="80.25" customHeight="1">
      <c r="A213" s="93"/>
      <c r="B213" s="60" t="s">
        <v>141</v>
      </c>
      <c r="C213"/>
      <c r="D213" s="128" t="s">
        <v>155</v>
      </c>
      <c r="E213" s="38"/>
      <c r="K213"/>
    </row>
    <row r="214" spans="1:11" s="39" customFormat="1" ht="60.75" customHeight="1">
      <c r="A214" s="93" t="s">
        <v>166</v>
      </c>
      <c r="B214" s="35" t="s">
        <v>156</v>
      </c>
      <c r="C214" s="96">
        <f>IF((AND(C215&lt;&gt;"no",C216&lt;&gt;"no",C217&lt;&gt;"no")),"","no")</f>
      </c>
      <c r="D214" s="131"/>
      <c r="E214" s="38"/>
      <c r="K214"/>
    </row>
    <row r="215" spans="1:11" s="39" customFormat="1" ht="48" customHeight="1">
      <c r="A215" s="93"/>
      <c r="B215" s="87" t="s">
        <v>1994</v>
      </c>
      <c r="C215" s="15"/>
      <c r="D215" s="90" t="s">
        <v>1273</v>
      </c>
      <c r="E215" s="38"/>
      <c r="K215"/>
    </row>
    <row r="216" spans="1:11" s="39" customFormat="1" ht="35.25" customHeight="1">
      <c r="A216" s="93"/>
      <c r="B216" s="87" t="s">
        <v>1995</v>
      </c>
      <c r="C216" s="15"/>
      <c r="D216" s="90" t="s">
        <v>1274</v>
      </c>
      <c r="E216" s="38"/>
      <c r="K216"/>
    </row>
    <row r="217" spans="1:11" s="39" customFormat="1" ht="46.5" customHeight="1">
      <c r="A217" s="93"/>
      <c r="B217" s="87" t="s">
        <v>1996</v>
      </c>
      <c r="C217" s="15"/>
      <c r="D217" s="90" t="s">
        <v>157</v>
      </c>
      <c r="E217" s="38"/>
      <c r="K217"/>
    </row>
    <row r="218" spans="1:4" ht="18.75" customHeight="1">
      <c r="A218" s="31" t="s">
        <v>3750</v>
      </c>
      <c r="B218" s="9" t="s">
        <v>4026</v>
      </c>
      <c r="C218" s="10">
        <f>IF((AND(C220&lt;&gt;"no",C225&lt;&gt;"no",C227&lt;&gt;"no")),"","no")</f>
      </c>
      <c r="D218" s="91"/>
    </row>
    <row r="219" spans="1:5" ht="65.25" customHeight="1">
      <c r="A219" s="63"/>
      <c r="B219" s="13" t="s">
        <v>1542</v>
      </c>
      <c r="C219" s="61"/>
      <c r="D219" s="128" t="s">
        <v>1727</v>
      </c>
      <c r="E219" s="2"/>
    </row>
    <row r="220" spans="1:4" ht="15.75">
      <c r="A220" s="11"/>
      <c r="B220" s="83" t="s">
        <v>4027</v>
      </c>
      <c r="C220" s="12">
        <f>IF((AND(C221&lt;&gt;"no",C222&lt;&gt;"no",C223&lt;&gt;"no",C224&lt;&gt;"no")),"","no")</f>
      </c>
      <c r="D220" s="91"/>
    </row>
    <row r="221" spans="1:4" ht="45">
      <c r="A221" s="93" t="s">
        <v>3751</v>
      </c>
      <c r="B221" s="35" t="s">
        <v>4530</v>
      </c>
      <c r="C221" s="15"/>
      <c r="D221" s="91">
        <v>10.11</v>
      </c>
    </row>
    <row r="222" spans="1:4" ht="45">
      <c r="A222" s="93" t="s">
        <v>3752</v>
      </c>
      <c r="B222" s="35" t="s">
        <v>1939</v>
      </c>
      <c r="C222" s="15"/>
      <c r="D222" s="91">
        <v>10.11</v>
      </c>
    </row>
    <row r="223" spans="1:5" ht="30">
      <c r="A223" s="93" t="s">
        <v>3753</v>
      </c>
      <c r="B223" s="35" t="s">
        <v>142</v>
      </c>
      <c r="C223" s="15"/>
      <c r="D223" s="91">
        <v>10.11</v>
      </c>
      <c r="E223" s="2"/>
    </row>
    <row r="224" spans="1:4" ht="30">
      <c r="A224" s="93" t="s">
        <v>3760</v>
      </c>
      <c r="B224" s="35" t="s">
        <v>3396</v>
      </c>
      <c r="C224" s="15"/>
      <c r="D224" s="91">
        <v>10.12</v>
      </c>
    </row>
    <row r="225" spans="1:4" ht="15.75">
      <c r="A225" s="11"/>
      <c r="B225" s="83" t="s">
        <v>4029</v>
      </c>
      <c r="C225" s="12">
        <f>IF((AND(C226&lt;&gt;"no")),"","no")</f>
      </c>
      <c r="D225" s="91"/>
    </row>
    <row r="226" spans="1:4" ht="105">
      <c r="A226" s="93" t="s">
        <v>3761</v>
      </c>
      <c r="B226" s="35" t="s">
        <v>190</v>
      </c>
      <c r="C226" s="15"/>
      <c r="D226" s="91">
        <v>10.37</v>
      </c>
    </row>
    <row r="227" spans="1:4" ht="15.75">
      <c r="A227" s="11"/>
      <c r="B227" s="83" t="s">
        <v>4028</v>
      </c>
      <c r="C227" s="12">
        <f>IF((AND(C228&lt;&gt;"no",C229&lt;&gt;"no")),"","no")</f>
      </c>
      <c r="D227" s="91"/>
    </row>
    <row r="228" spans="1:5" ht="75">
      <c r="A228" s="93" t="s">
        <v>3762</v>
      </c>
      <c r="B228" s="82" t="s">
        <v>1543</v>
      </c>
      <c r="C228" s="15"/>
      <c r="D228" s="90" t="s">
        <v>4030</v>
      </c>
      <c r="E228" s="2"/>
    </row>
    <row r="229" spans="1:4" ht="45">
      <c r="A229" s="93" t="s">
        <v>2070</v>
      </c>
      <c r="B229" s="35" t="s">
        <v>4073</v>
      </c>
      <c r="C229" s="15"/>
      <c r="D229" s="90" t="s">
        <v>4031</v>
      </c>
    </row>
  </sheetData>
  <dataValidations count="3">
    <dataValidation type="list" allowBlank="1" showInputMessage="1" showErrorMessage="1" prompt="Please select Yes, No or Not Apllicable (N/A)" sqref="C228:C229 C221:C224 C226 C163:C165 C159:C160 C77:C80 C167:C169 C156 C153:C154 C147 C149:C151 C145 C121:C128 C116:C119 C89 C91 C105:C106 C94:C97 C99 C101:C102 C84:C85 C73:C75 C131:C135 C171:C172 C139:C143 C110:C112 C114 C54:C55 C58 C12:C16 C31:C32 C34:C35 C10 C38:C39 C41:C45 C47 C49:C51 C19 C21:C22 C26:C29 C8">
      <formula1>Select</formula1>
    </dataValidation>
    <dataValidation type="list" allowBlank="1" showInputMessage="1" showErrorMessage="1" sqref="C20 C23:C24 C11 C17">
      <formula1>$K$1:$K$7</formula1>
    </dataValidation>
    <dataValidation type="list" allowBlank="1" showInputMessage="1" showErrorMessage="1" prompt="Please select Yes, No or Not Applicable (N/A)" sqref="C204 C194:C196 C198:C202 C191 C187:C188 C215:C217 C178:C180 C176 C208:C212 C183:C185">
      <formula1>Select</formula1>
    </dataValidation>
  </dataValidations>
  <printOptions/>
  <pageMargins left="0.7480314960629921" right="0.7480314960629921" top="0.984251968503937" bottom="0.984251968503937" header="0.5118110236220472" footer="0.5118110236220472"/>
  <pageSetup horizontalDpi="600" verticalDpi="600" orientation="portrait" paperSize="9" scale="60" r:id="rId3"/>
  <ignoredErrors>
    <ignoredError sqref="D3:D4" numberStoredAsText="1"/>
  </ignoredErrors>
  <legacyDrawing r:id="rId2"/>
</worksheet>
</file>

<file path=xl/worksheets/sheet4.xml><?xml version="1.0" encoding="utf-8"?>
<worksheet xmlns="http://schemas.openxmlformats.org/spreadsheetml/2006/main" xmlns:r="http://schemas.openxmlformats.org/officeDocument/2006/relationships">
  <sheetPr codeName="Sheet6"/>
  <dimension ref="A1:K175"/>
  <sheetViews>
    <sheetView zoomScale="75" zoomScaleNormal="75" workbookViewId="0" topLeftCell="A1">
      <pane ySplit="2" topLeftCell="BM164" activePane="bottomLeft" state="frozen"/>
      <selection pane="topLeft" activeCell="A1" sqref="A1"/>
      <selection pane="bottomLeft" activeCell="C2" sqref="C2"/>
    </sheetView>
  </sheetViews>
  <sheetFormatPr defaultColWidth="9.140625" defaultRowHeight="12.75"/>
  <cols>
    <col min="1" max="1" width="9.421875" style="21" customWidth="1"/>
    <col min="2" max="2" width="71.7109375" style="18" customWidth="1"/>
    <col min="3" max="3" width="13.140625" style="59" customWidth="1"/>
    <col min="4" max="4" width="14.7109375" style="6" customWidth="1"/>
    <col min="5" max="5" width="32.7109375" style="7" customWidth="1"/>
  </cols>
  <sheetData>
    <row r="1" spans="1:5" ht="15">
      <c r="A1"/>
      <c r="B1" s="1" t="str">
        <f>'General &amp; Policies'!B1</f>
        <v>IPSAS COMPLIANCE GUIDE (November 2010 Edition)</v>
      </c>
      <c r="C1" s="47" t="s">
        <v>1929</v>
      </c>
      <c r="D1" s="3" t="s">
        <v>1930</v>
      </c>
      <c r="E1" s="2" t="s">
        <v>1931</v>
      </c>
    </row>
    <row r="2" spans="1:3" ht="15.75">
      <c r="A2" s="48"/>
      <c r="B2" s="4" t="s">
        <v>3182</v>
      </c>
      <c r="C2" s="51">
        <f>IF((AND(C3&lt;&gt;"no",C25&lt;&gt;"no",C48&lt;&gt;"no",C93&lt;&gt;"no",C130&lt;&gt;"no")),"","no")</f>
      </c>
    </row>
    <row r="3" spans="1:11" s="28" customFormat="1" ht="18.75" customHeight="1">
      <c r="A3" s="58" t="s">
        <v>2723</v>
      </c>
      <c r="B3" s="9" t="s">
        <v>3463</v>
      </c>
      <c r="C3" s="10">
        <f>IF((AND(C4&lt;&gt;"no",C6&lt;&gt;"no",C18&lt;&gt;"no")),"","no")</f>
      </c>
      <c r="D3" s="55"/>
      <c r="E3" s="53"/>
      <c r="K3"/>
    </row>
    <row r="4" spans="1:11" s="28" customFormat="1" ht="18.75" customHeight="1">
      <c r="A4" s="86"/>
      <c r="B4" s="84" t="s">
        <v>2781</v>
      </c>
      <c r="C4" s="12">
        <f>IF((AND(C5&lt;&gt;"no")),"","no")</f>
      </c>
      <c r="D4" s="55"/>
      <c r="E4" s="53"/>
      <c r="K4"/>
    </row>
    <row r="5" spans="1:11" s="28" customFormat="1" ht="46.5" customHeight="1">
      <c r="A5" s="50" t="s">
        <v>2214</v>
      </c>
      <c r="B5" s="14" t="s">
        <v>2782</v>
      </c>
      <c r="C5" s="15"/>
      <c r="D5" s="35">
        <v>1.99</v>
      </c>
      <c r="E5" s="53"/>
      <c r="K5"/>
    </row>
    <row r="6" spans="1:11" s="28" customFormat="1" ht="34.5" customHeight="1">
      <c r="A6" s="86"/>
      <c r="B6" s="84" t="s">
        <v>493</v>
      </c>
      <c r="C6" s="12">
        <f>IF((AND(C7&lt;&gt;"no",C13&lt;&gt;"no",C17&lt;&gt;"no")),"","no")</f>
      </c>
      <c r="D6" s="55"/>
      <c r="E6" s="53"/>
      <c r="K6"/>
    </row>
    <row r="7" spans="1:11" s="28" customFormat="1" ht="32.25" customHeight="1">
      <c r="A7" s="50" t="s">
        <v>2215</v>
      </c>
      <c r="B7" s="14" t="s">
        <v>1918</v>
      </c>
      <c r="C7" s="20">
        <f>IF((AND(C9&lt;&gt;"no",C10&lt;&gt;"no",C11&lt;&gt;"no",C8&lt;&gt;"no",C12&lt;&gt;"no")),"","no")</f>
      </c>
      <c r="D7" s="74"/>
      <c r="E7" s="53"/>
      <c r="K7"/>
    </row>
    <row r="8" spans="1:11" s="28" customFormat="1" ht="15" customHeight="1">
      <c r="A8" s="50"/>
      <c r="B8" s="66" t="s">
        <v>2775</v>
      </c>
      <c r="C8" s="15"/>
      <c r="D8" s="18" t="s">
        <v>2770</v>
      </c>
      <c r="E8" s="53"/>
      <c r="K8"/>
    </row>
    <row r="9" spans="1:11" s="53" customFormat="1" ht="15" customHeight="1">
      <c r="A9" s="50"/>
      <c r="B9" s="66" t="s">
        <v>2776</v>
      </c>
      <c r="C9" s="15"/>
      <c r="D9" s="18" t="s">
        <v>2771</v>
      </c>
      <c r="K9"/>
    </row>
    <row r="10" spans="1:11" s="53" customFormat="1" ht="32.25" customHeight="1">
      <c r="A10" s="50"/>
      <c r="B10" s="66" t="s">
        <v>2777</v>
      </c>
      <c r="C10" s="15"/>
      <c r="D10" s="18" t="s">
        <v>2772</v>
      </c>
      <c r="K10"/>
    </row>
    <row r="11" spans="1:11" s="53" customFormat="1" ht="30.75" customHeight="1">
      <c r="A11" s="50"/>
      <c r="B11" s="66" t="s">
        <v>2783</v>
      </c>
      <c r="C11" s="15"/>
      <c r="D11" s="18" t="s">
        <v>2773</v>
      </c>
      <c r="K11"/>
    </row>
    <row r="12" spans="1:11" s="28" customFormat="1" ht="15" customHeight="1">
      <c r="A12" s="50"/>
      <c r="B12" s="66" t="s">
        <v>2778</v>
      </c>
      <c r="C12" s="15"/>
      <c r="D12" s="74" t="s">
        <v>2774</v>
      </c>
      <c r="E12" s="53"/>
      <c r="K12"/>
    </row>
    <row r="13" spans="1:11" s="28" customFormat="1" ht="30" customHeight="1">
      <c r="A13" s="50" t="s">
        <v>2216</v>
      </c>
      <c r="B13" s="126" t="s">
        <v>4531</v>
      </c>
      <c r="C13" s="20">
        <f>IF((AND(C14&lt;&gt;"no",C15&lt;&gt;"no")),"","no")</f>
      </c>
      <c r="D13" s="74"/>
      <c r="E13" s="53"/>
      <c r="K13"/>
    </row>
    <row r="14" spans="1:11" s="28" customFormat="1" ht="15" customHeight="1">
      <c r="A14" s="50"/>
      <c r="B14" s="66" t="s">
        <v>2785</v>
      </c>
      <c r="C14" s="15"/>
      <c r="D14" s="74" t="s">
        <v>2787</v>
      </c>
      <c r="E14" s="53"/>
      <c r="K14"/>
    </row>
    <row r="15" spans="1:11" s="28" customFormat="1" ht="32.25" customHeight="1">
      <c r="A15" s="50"/>
      <c r="B15" s="66" t="s">
        <v>2786</v>
      </c>
      <c r="C15" s="15"/>
      <c r="D15" s="74" t="s">
        <v>2788</v>
      </c>
      <c r="E15" s="53"/>
      <c r="K15"/>
    </row>
    <row r="16" spans="1:11" s="28" customFormat="1" ht="94.5" customHeight="1">
      <c r="A16" s="50"/>
      <c r="B16" s="60" t="s">
        <v>4532</v>
      </c>
      <c r="C16" s="38"/>
      <c r="D16" s="90" t="s">
        <v>2696</v>
      </c>
      <c r="E16" s="53"/>
      <c r="K16"/>
    </row>
    <row r="17" spans="1:5" s="28" customFormat="1" ht="63" customHeight="1">
      <c r="A17" s="50" t="s">
        <v>2217</v>
      </c>
      <c r="B17" s="14" t="s">
        <v>1979</v>
      </c>
      <c r="C17" s="15"/>
      <c r="D17" s="74" t="s">
        <v>3678</v>
      </c>
      <c r="E17" s="53"/>
    </row>
    <row r="18" spans="1:5" s="28" customFormat="1" ht="36" customHeight="1">
      <c r="A18" s="54"/>
      <c r="B18" s="84" t="s">
        <v>4366</v>
      </c>
      <c r="C18" s="12">
        <f>IF((AND(C19&lt;&gt;"no",C21&lt;&gt;"no",C22&lt;&gt;"no",C23&lt;&gt;"no",C24&lt;&gt;"no")),"","no")</f>
      </c>
      <c r="D18" s="74"/>
      <c r="E18" s="53"/>
    </row>
    <row r="19" spans="1:5" s="28" customFormat="1" ht="36" customHeight="1">
      <c r="A19" s="50" t="s">
        <v>2218</v>
      </c>
      <c r="B19" s="14" t="s">
        <v>2789</v>
      </c>
      <c r="C19" s="15"/>
      <c r="D19" s="74" t="s">
        <v>2791</v>
      </c>
      <c r="E19" s="53"/>
    </row>
    <row r="20" spans="1:5" s="28" customFormat="1" ht="196.5" customHeight="1">
      <c r="A20" s="54"/>
      <c r="B20" s="13" t="s">
        <v>1586</v>
      </c>
      <c r="C20" s="74"/>
      <c r="D20" s="130" t="s">
        <v>2790</v>
      </c>
      <c r="E20" s="53"/>
    </row>
    <row r="21" spans="1:5" s="28" customFormat="1" ht="45">
      <c r="A21" s="50" t="s">
        <v>2219</v>
      </c>
      <c r="B21" s="67" t="s">
        <v>2422</v>
      </c>
      <c r="C21" s="15"/>
      <c r="D21" s="74" t="s">
        <v>1980</v>
      </c>
      <c r="E21" s="53"/>
    </row>
    <row r="22" spans="1:5" s="28" customFormat="1" ht="60">
      <c r="A22" s="50" t="s">
        <v>1587</v>
      </c>
      <c r="B22" s="14" t="s">
        <v>1246</v>
      </c>
      <c r="C22" s="15"/>
      <c r="D22" s="74" t="s">
        <v>1981</v>
      </c>
      <c r="E22" s="53"/>
    </row>
    <row r="23" spans="1:5" s="28" customFormat="1" ht="60">
      <c r="A23" s="50" t="s">
        <v>1588</v>
      </c>
      <c r="B23" s="14" t="s">
        <v>1591</v>
      </c>
      <c r="C23" s="15"/>
      <c r="D23" s="74" t="s">
        <v>1590</v>
      </c>
      <c r="E23" s="53"/>
    </row>
    <row r="24" spans="1:5" s="28" customFormat="1" ht="90">
      <c r="A24" s="50" t="s">
        <v>1589</v>
      </c>
      <c r="B24" s="14" t="s">
        <v>2792</v>
      </c>
      <c r="C24" s="15"/>
      <c r="D24" s="74" t="s">
        <v>1982</v>
      </c>
      <c r="E24" s="53"/>
    </row>
    <row r="25" spans="1:5" ht="15.75">
      <c r="A25" s="58" t="s">
        <v>2220</v>
      </c>
      <c r="B25" s="9" t="s">
        <v>2887</v>
      </c>
      <c r="C25" s="10">
        <f>IF((AND(C27&lt;&gt;"no",C29&lt;&gt;"no",C33&lt;&gt;"no",C35&lt;&gt;"no",C39&lt;&gt;"no")),"","no")</f>
      </c>
      <c r="D25" s="81"/>
      <c r="E25"/>
    </row>
    <row r="26" spans="1:5" ht="90">
      <c r="A26" s="86"/>
      <c r="B26" s="13" t="s">
        <v>0</v>
      </c>
      <c r="C26" s="61"/>
      <c r="D26" s="132">
        <v>9.1</v>
      </c>
      <c r="E26"/>
    </row>
    <row r="27" spans="1:5" ht="15.75">
      <c r="A27" s="11"/>
      <c r="B27" s="83" t="s">
        <v>1622</v>
      </c>
      <c r="C27" s="12">
        <f>IF((AND(C28&lt;&gt;"no")),"","no")</f>
      </c>
      <c r="D27" s="81"/>
      <c r="E27"/>
    </row>
    <row r="28" spans="1:5" ht="30">
      <c r="A28" s="50" t="s">
        <v>2221</v>
      </c>
      <c r="B28" s="35" t="s">
        <v>2811</v>
      </c>
      <c r="C28" s="15"/>
      <c r="D28" s="81">
        <v>9.14</v>
      </c>
      <c r="E28"/>
    </row>
    <row r="29" spans="1:5" ht="15.75">
      <c r="A29" s="11"/>
      <c r="B29" s="83" t="s">
        <v>2843</v>
      </c>
      <c r="C29" s="12">
        <f>IF((AND(C30&lt;&gt;"no",C32&lt;&gt;"no")),"","no")</f>
      </c>
      <c r="D29" s="81"/>
      <c r="E29"/>
    </row>
    <row r="30" spans="1:5" ht="60">
      <c r="A30" s="50" t="s">
        <v>2222</v>
      </c>
      <c r="B30" s="82" t="s">
        <v>2812</v>
      </c>
      <c r="C30" s="15"/>
      <c r="D30" s="81">
        <v>9.19</v>
      </c>
      <c r="E30"/>
    </row>
    <row r="31" spans="1:5" ht="137.25" customHeight="1">
      <c r="A31" s="11"/>
      <c r="B31" s="94" t="s">
        <v>3424</v>
      </c>
      <c r="C31" s="7"/>
      <c r="D31" s="129" t="s">
        <v>2203</v>
      </c>
      <c r="E31"/>
    </row>
    <row r="32" spans="1:5" ht="47.25" customHeight="1">
      <c r="A32" s="50" t="s">
        <v>2223</v>
      </c>
      <c r="B32" s="35" t="s">
        <v>2813</v>
      </c>
      <c r="C32" s="15"/>
      <c r="D32" s="81">
        <v>9.25</v>
      </c>
      <c r="E32"/>
    </row>
    <row r="33" spans="1:5" ht="15.75">
      <c r="A33" s="11"/>
      <c r="B33" s="83" t="s">
        <v>1549</v>
      </c>
      <c r="C33" s="12">
        <f>IF((AND(C34&lt;&gt;"no")),"","no")</f>
      </c>
      <c r="D33" s="81"/>
      <c r="E33"/>
    </row>
    <row r="34" spans="1:5" ht="180">
      <c r="A34" s="50" t="s">
        <v>2513</v>
      </c>
      <c r="B34" s="35" t="s">
        <v>3376</v>
      </c>
      <c r="C34" s="15"/>
      <c r="D34" s="35" t="s">
        <v>2204</v>
      </c>
      <c r="E34"/>
    </row>
    <row r="35" spans="1:5" ht="15.75">
      <c r="A35" s="11"/>
      <c r="B35" s="83" t="s">
        <v>2</v>
      </c>
      <c r="C35" s="12">
        <f>IF((AND(C36&lt;&gt;"no",C37&lt;&gt;"no",C38&lt;&gt;"no")),"","no")</f>
      </c>
      <c r="D35" s="81"/>
      <c r="E35"/>
    </row>
    <row r="36" spans="1:5" ht="75">
      <c r="A36" s="50" t="s">
        <v>2224</v>
      </c>
      <c r="B36" s="35" t="s">
        <v>2969</v>
      </c>
      <c r="C36" s="15"/>
      <c r="D36" s="35" t="s">
        <v>1055</v>
      </c>
      <c r="E36"/>
    </row>
    <row r="37" spans="1:5" ht="75">
      <c r="A37" s="50" t="s">
        <v>2225</v>
      </c>
      <c r="B37" s="35" t="s">
        <v>2970</v>
      </c>
      <c r="C37" s="15"/>
      <c r="D37" s="35" t="s">
        <v>1054</v>
      </c>
      <c r="E37"/>
    </row>
    <row r="38" spans="1:5" ht="75">
      <c r="A38" s="50" t="s">
        <v>2226</v>
      </c>
      <c r="B38" s="35" t="s">
        <v>3</v>
      </c>
      <c r="C38" s="15"/>
      <c r="D38" s="35" t="s">
        <v>1056</v>
      </c>
      <c r="E38"/>
    </row>
    <row r="39" spans="1:5" ht="15.75">
      <c r="A39" s="11"/>
      <c r="B39" s="83" t="s">
        <v>3642</v>
      </c>
      <c r="C39" s="12">
        <f>IF((AND(C40&lt;&gt;"no",C41&lt;&gt;"no",C47&lt;&gt;"no")),"","no")</f>
      </c>
      <c r="D39" s="81"/>
      <c r="E39"/>
    </row>
    <row r="40" spans="1:5" ht="65.25" customHeight="1">
      <c r="A40" s="50" t="s">
        <v>2227</v>
      </c>
      <c r="B40" s="35" t="s">
        <v>1287</v>
      </c>
      <c r="C40" s="15"/>
      <c r="D40" s="35" t="s">
        <v>1550</v>
      </c>
      <c r="E40"/>
    </row>
    <row r="41" spans="1:5" ht="30">
      <c r="A41" s="50" t="s">
        <v>2228</v>
      </c>
      <c r="B41" s="35" t="s">
        <v>1288</v>
      </c>
      <c r="C41" s="20">
        <f>IF((AND(C42&lt;&gt;"no",C43&lt;&gt;"no",C44&lt;&gt;"no",C45&lt;&gt;"no",C46&lt;&gt;"no")),"","no")</f>
      </c>
      <c r="D41" s="35"/>
      <c r="E41"/>
    </row>
    <row r="42" spans="1:5" ht="15">
      <c r="A42" s="11"/>
      <c r="B42" s="87" t="s">
        <v>4533</v>
      </c>
      <c r="C42" s="15"/>
      <c r="D42" s="35" t="s">
        <v>4021</v>
      </c>
      <c r="E42"/>
    </row>
    <row r="43" spans="1:5" ht="15">
      <c r="A43" s="11"/>
      <c r="B43" s="87" t="s">
        <v>4534</v>
      </c>
      <c r="C43" s="15"/>
      <c r="D43" s="35" t="s">
        <v>4022</v>
      </c>
      <c r="E43"/>
    </row>
    <row r="44" spans="1:5" ht="15">
      <c r="A44" s="11"/>
      <c r="B44" s="87" t="s">
        <v>4535</v>
      </c>
      <c r="C44" s="15"/>
      <c r="D44" s="35" t="s">
        <v>4023</v>
      </c>
      <c r="E44"/>
    </row>
    <row r="45" spans="1:5" ht="15">
      <c r="A45" s="11"/>
      <c r="B45" s="87" t="s">
        <v>4536</v>
      </c>
      <c r="C45" s="15"/>
      <c r="D45" s="35" t="s">
        <v>4024</v>
      </c>
      <c r="E45"/>
    </row>
    <row r="46" spans="1:5" ht="15">
      <c r="A46" s="11"/>
      <c r="B46" s="87" t="s">
        <v>4</v>
      </c>
      <c r="C46" s="15"/>
      <c r="D46" s="35" t="s">
        <v>4025</v>
      </c>
      <c r="E46"/>
    </row>
    <row r="47" spans="1:5" ht="45">
      <c r="A47" s="50" t="s">
        <v>2229</v>
      </c>
      <c r="B47" s="35" t="s">
        <v>2737</v>
      </c>
      <c r="C47" s="15"/>
      <c r="D47" s="35" t="s">
        <v>4020</v>
      </c>
      <c r="E47"/>
    </row>
    <row r="48" spans="1:5" ht="31.5">
      <c r="A48" s="58" t="s">
        <v>2230</v>
      </c>
      <c r="B48" s="9" t="s">
        <v>2407</v>
      </c>
      <c r="C48" s="10">
        <f>IF((AND(C50&lt;&gt;"no",C52&lt;&gt;"no",C54&lt;&gt;"no",C57&lt;&gt;"no",C59&lt;&gt;"no",C63&lt;&gt;"no",C69&lt;&gt;"no",C73&lt;&gt;"no")),"","no")</f>
      </c>
      <c r="D48" s="35"/>
      <c r="E48"/>
    </row>
    <row r="49" spans="1:5" ht="30">
      <c r="A49" s="86"/>
      <c r="B49" s="60" t="s">
        <v>2408</v>
      </c>
      <c r="C49" s="61"/>
      <c r="D49" s="128" t="s">
        <v>2319</v>
      </c>
      <c r="E49"/>
    </row>
    <row r="50" spans="1:5" ht="15.75">
      <c r="A50" s="93"/>
      <c r="B50" s="89" t="s">
        <v>3166</v>
      </c>
      <c r="C50" s="12">
        <f>IF((AND(C51&lt;&gt;"no")),"","no")</f>
      </c>
      <c r="D50" s="81"/>
      <c r="E50"/>
    </row>
    <row r="51" spans="1:5" ht="93" customHeight="1">
      <c r="A51" s="93" t="s">
        <v>2231</v>
      </c>
      <c r="B51" s="35" t="s">
        <v>1814</v>
      </c>
      <c r="C51" s="15"/>
      <c r="D51" s="90" t="s">
        <v>2320</v>
      </c>
      <c r="E51"/>
    </row>
    <row r="52" spans="1:5" ht="15.75">
      <c r="A52" s="93"/>
      <c r="B52" s="89" t="s">
        <v>2409</v>
      </c>
      <c r="C52" s="12">
        <f>IF((AND(C53&lt;&gt;"no")),"","no")</f>
      </c>
      <c r="D52" s="90"/>
      <c r="E52"/>
    </row>
    <row r="53" spans="1:5" ht="33" customHeight="1">
      <c r="A53" s="93" t="s">
        <v>3043</v>
      </c>
      <c r="B53" s="35" t="s">
        <v>2322</v>
      </c>
      <c r="C53" s="15"/>
      <c r="D53" s="90" t="s">
        <v>2323</v>
      </c>
      <c r="E53"/>
    </row>
    <row r="54" spans="1:5" ht="15.75">
      <c r="A54" s="93"/>
      <c r="B54" s="89" t="s">
        <v>2410</v>
      </c>
      <c r="C54" s="12">
        <f>IF((AND(C55&lt;&gt;"no",C56&lt;&gt;"no")),"","no")</f>
      </c>
      <c r="D54" s="90"/>
      <c r="E54"/>
    </row>
    <row r="55" spans="1:5" ht="60.75" customHeight="1">
      <c r="A55" s="93" t="s">
        <v>3044</v>
      </c>
      <c r="B55" s="35" t="s">
        <v>2301</v>
      </c>
      <c r="C55" s="15"/>
      <c r="D55" s="90" t="s">
        <v>2324</v>
      </c>
      <c r="E55"/>
    </row>
    <row r="56" spans="1:5" ht="75">
      <c r="A56" s="93" t="s">
        <v>3045</v>
      </c>
      <c r="B56" s="35" t="s">
        <v>2888</v>
      </c>
      <c r="C56" s="15"/>
      <c r="D56" s="90" t="s">
        <v>2325</v>
      </c>
      <c r="E56"/>
    </row>
    <row r="57" spans="1:5" ht="15.75">
      <c r="A57" s="93"/>
      <c r="B57" s="89" t="s">
        <v>2411</v>
      </c>
      <c r="C57" s="12">
        <f>IF((AND(C58&lt;&gt;"no")),"","no")</f>
      </c>
      <c r="D57" s="90"/>
      <c r="E57"/>
    </row>
    <row r="58" spans="1:5" ht="30">
      <c r="A58" s="93" t="s">
        <v>3046</v>
      </c>
      <c r="B58" s="35" t="s">
        <v>2326</v>
      </c>
      <c r="C58" s="15"/>
      <c r="D58" s="90" t="s">
        <v>2327</v>
      </c>
      <c r="E58"/>
    </row>
    <row r="59" spans="1:5" ht="15.75">
      <c r="A59" s="93"/>
      <c r="B59" s="89" t="s">
        <v>2440</v>
      </c>
      <c r="C59" s="12">
        <f>IF((AND(C60&lt;&gt;"no",C62&lt;&gt;"no")),"","no")</f>
      </c>
      <c r="D59" s="90"/>
      <c r="E59"/>
    </row>
    <row r="60" spans="1:5" ht="120">
      <c r="A60" s="93" t="s">
        <v>3047</v>
      </c>
      <c r="B60" s="35" t="s">
        <v>2441</v>
      </c>
      <c r="C60" s="15"/>
      <c r="D60" s="90" t="s">
        <v>2328</v>
      </c>
      <c r="E60"/>
    </row>
    <row r="61" spans="1:5" ht="45">
      <c r="A61" s="93"/>
      <c r="B61" s="60" t="s">
        <v>2305</v>
      </c>
      <c r="C61" s="7"/>
      <c r="D61" s="128" t="s">
        <v>2329</v>
      </c>
      <c r="E61"/>
    </row>
    <row r="62" spans="1:5" ht="30">
      <c r="A62" s="93" t="s">
        <v>3048</v>
      </c>
      <c r="B62" s="35" t="s">
        <v>2306</v>
      </c>
      <c r="C62" s="15"/>
      <c r="D62" s="90" t="s">
        <v>2330</v>
      </c>
      <c r="E62"/>
    </row>
    <row r="63" spans="1:5" ht="15.75">
      <c r="A63" s="93"/>
      <c r="B63" s="89" t="s">
        <v>2265</v>
      </c>
      <c r="C63" s="12">
        <f>IF((AND(C64&lt;&gt;"no",C65&lt;&gt;"no",C67&lt;&gt;"no")),"","no")</f>
      </c>
      <c r="D63" s="81"/>
      <c r="E63"/>
    </row>
    <row r="64" spans="1:5" ht="45">
      <c r="A64" s="93" t="s">
        <v>3049</v>
      </c>
      <c r="B64" s="35" t="s">
        <v>1520</v>
      </c>
      <c r="C64" s="15"/>
      <c r="D64" s="90" t="s">
        <v>2331</v>
      </c>
      <c r="E64"/>
    </row>
    <row r="65" spans="1:5" ht="30">
      <c r="A65" s="93" t="s">
        <v>3050</v>
      </c>
      <c r="B65" s="35" t="s">
        <v>2307</v>
      </c>
      <c r="C65" s="15"/>
      <c r="D65" s="90" t="s">
        <v>2332</v>
      </c>
      <c r="E65"/>
    </row>
    <row r="66" spans="1:5" ht="75">
      <c r="A66" s="93"/>
      <c r="B66" s="60" t="s">
        <v>2308</v>
      </c>
      <c r="C66" s="7"/>
      <c r="D66" s="128" t="s">
        <v>2333</v>
      </c>
      <c r="E66"/>
    </row>
    <row r="67" spans="1:5" ht="15">
      <c r="A67" s="93" t="s">
        <v>3051</v>
      </c>
      <c r="B67" s="35" t="s">
        <v>2335</v>
      </c>
      <c r="C67" s="15"/>
      <c r="D67" s="90" t="s">
        <v>2334</v>
      </c>
      <c r="E67"/>
    </row>
    <row r="68" spans="1:5" ht="75">
      <c r="A68" s="93"/>
      <c r="B68" s="60" t="s">
        <v>2309</v>
      </c>
      <c r="C68" s="7"/>
      <c r="D68" s="128" t="s">
        <v>2336</v>
      </c>
      <c r="E68"/>
    </row>
    <row r="69" spans="1:5" ht="15.75">
      <c r="A69" s="93"/>
      <c r="B69" s="89" t="s">
        <v>1821</v>
      </c>
      <c r="C69" s="12">
        <f>IF((AND(C70&lt;&gt;"no")),"","no")</f>
      </c>
      <c r="D69" s="81"/>
      <c r="E69"/>
    </row>
    <row r="70" spans="1:5" ht="60">
      <c r="A70" s="93" t="s">
        <v>3052</v>
      </c>
      <c r="B70" s="82" t="s">
        <v>2310</v>
      </c>
      <c r="C70" s="15"/>
      <c r="D70" s="90" t="s">
        <v>2337</v>
      </c>
      <c r="E70"/>
    </row>
    <row r="71" spans="1:5" ht="93" customHeight="1">
      <c r="A71" s="93"/>
      <c r="B71" s="60" t="s">
        <v>1692</v>
      </c>
      <c r="C71" s="7"/>
      <c r="D71" s="132">
        <v>23.77</v>
      </c>
      <c r="E71"/>
    </row>
    <row r="72" spans="1:5" ht="30">
      <c r="A72" s="93"/>
      <c r="B72" s="60" t="s">
        <v>1772</v>
      </c>
      <c r="C72" s="7"/>
      <c r="D72" s="132">
        <v>23.98</v>
      </c>
      <c r="E72"/>
    </row>
    <row r="73" spans="1:5" ht="15.75">
      <c r="A73" s="93"/>
      <c r="B73" s="89" t="s">
        <v>4028</v>
      </c>
      <c r="C73" s="12">
        <f>IF((AND(C74&lt;&gt;"no",C84&lt;&gt;"no",C89&lt;&gt;"no")),"","no")</f>
      </c>
      <c r="D73" s="81"/>
      <c r="E73"/>
    </row>
    <row r="74" spans="1:5" ht="30">
      <c r="A74" s="93" t="s">
        <v>3053</v>
      </c>
      <c r="B74" s="82" t="s">
        <v>1773</v>
      </c>
      <c r="C74" s="20">
        <f>IF((AND(C75&lt;&gt;"no",C78&lt;&gt;"no",C79&lt;&gt;"no",C80&lt;&gt;"no",C81&lt;&gt;"no",C82&lt;&gt;"no",C83&lt;&gt;"no")),"","no")</f>
      </c>
      <c r="D74" s="35"/>
      <c r="E74"/>
    </row>
    <row r="75" spans="2:5" ht="45">
      <c r="B75" s="87" t="s">
        <v>2338</v>
      </c>
      <c r="C75" s="20">
        <f>IF((AND(C76&lt;&gt;"no",C77&lt;&gt;"no")),"","no")</f>
      </c>
      <c r="D75" s="35"/>
      <c r="E75"/>
    </row>
    <row r="76" spans="2:5" ht="17.25" customHeight="1">
      <c r="B76" s="144" t="s">
        <v>2339</v>
      </c>
      <c r="C76" s="15"/>
      <c r="D76" s="35" t="s">
        <v>1618</v>
      </c>
      <c r="E76"/>
    </row>
    <row r="77" spans="2:5" ht="30">
      <c r="B77" s="104" t="s">
        <v>2340</v>
      </c>
      <c r="C77" s="15"/>
      <c r="D77" s="35" t="s">
        <v>1619</v>
      </c>
      <c r="E77"/>
    </row>
    <row r="78" spans="2:5" ht="30">
      <c r="B78" s="88" t="s">
        <v>2341</v>
      </c>
      <c r="C78" s="15"/>
      <c r="D78" s="35" t="s">
        <v>3188</v>
      </c>
      <c r="E78"/>
    </row>
    <row r="79" spans="2:5" ht="30">
      <c r="B79" s="88" t="s">
        <v>3187</v>
      </c>
      <c r="C79" s="15"/>
      <c r="D79" s="35" t="s">
        <v>3189</v>
      </c>
      <c r="E79"/>
    </row>
    <row r="80" spans="2:5" ht="30">
      <c r="B80" s="88" t="s">
        <v>21</v>
      </c>
      <c r="C80" s="15"/>
      <c r="D80" s="35" t="s">
        <v>22</v>
      </c>
      <c r="E80"/>
    </row>
    <row r="81" spans="2:5" ht="30">
      <c r="B81" s="88" t="s">
        <v>23</v>
      </c>
      <c r="C81" s="15"/>
      <c r="D81" s="35" t="s">
        <v>3190</v>
      </c>
      <c r="E81"/>
    </row>
    <row r="82" spans="2:5" ht="30">
      <c r="B82" s="88" t="s">
        <v>24</v>
      </c>
      <c r="C82" s="15"/>
      <c r="D82" s="35" t="s">
        <v>3191</v>
      </c>
      <c r="E82"/>
    </row>
    <row r="83" spans="2:5" ht="15">
      <c r="B83" s="88" t="s">
        <v>25</v>
      </c>
      <c r="C83" s="15"/>
      <c r="D83" s="35" t="s">
        <v>3192</v>
      </c>
      <c r="E83"/>
    </row>
    <row r="84" spans="1:5" ht="15">
      <c r="A84" s="93" t="s">
        <v>3054</v>
      </c>
      <c r="B84" s="82" t="s">
        <v>1809</v>
      </c>
      <c r="C84" s="20">
        <f>IF((AND(C85&lt;&gt;"no",C86&lt;&gt;"no",C87&lt;&gt;"no",C88&lt;&gt;"no")),"","no")</f>
      </c>
      <c r="D84" s="81"/>
      <c r="E84"/>
    </row>
    <row r="85" spans="2:5" ht="30">
      <c r="B85" s="87" t="s">
        <v>3193</v>
      </c>
      <c r="C85" s="15"/>
      <c r="D85" s="35" t="s">
        <v>1746</v>
      </c>
      <c r="E85"/>
    </row>
    <row r="86" spans="2:5" ht="45">
      <c r="B86" s="88" t="s">
        <v>1810</v>
      </c>
      <c r="C86" s="15"/>
      <c r="D86" s="35" t="s">
        <v>1747</v>
      </c>
      <c r="E86"/>
    </row>
    <row r="87" spans="2:5" ht="45">
      <c r="B87" s="88" t="s">
        <v>3194</v>
      </c>
      <c r="C87" s="15"/>
      <c r="D87" s="35" t="s">
        <v>1748</v>
      </c>
      <c r="E87"/>
    </row>
    <row r="88" spans="2:5" ht="45">
      <c r="B88" s="88" t="s">
        <v>1811</v>
      </c>
      <c r="C88" s="15"/>
      <c r="D88" s="35" t="s">
        <v>1749</v>
      </c>
      <c r="E88"/>
    </row>
    <row r="89" spans="1:5" ht="90">
      <c r="A89" s="93" t="s">
        <v>3055</v>
      </c>
      <c r="B89" s="82" t="s">
        <v>1813</v>
      </c>
      <c r="C89" s="15"/>
      <c r="D89" s="35">
        <v>23.113</v>
      </c>
      <c r="E89"/>
    </row>
    <row r="90" spans="2:5" ht="15">
      <c r="B90" s="94" t="s">
        <v>1812</v>
      </c>
      <c r="C90" s="35"/>
      <c r="D90" s="35"/>
      <c r="E90"/>
    </row>
    <row r="91" spans="2:5" ht="60">
      <c r="B91" s="103" t="s">
        <v>2889</v>
      </c>
      <c r="C91" s="35"/>
      <c r="D91" s="129">
        <v>23.108</v>
      </c>
      <c r="E91"/>
    </row>
    <row r="92" spans="2:5" ht="32.25" customHeight="1">
      <c r="B92" s="103" t="s">
        <v>2890</v>
      </c>
      <c r="C92" s="35"/>
      <c r="D92" s="129">
        <v>23.111</v>
      </c>
      <c r="E92"/>
    </row>
    <row r="93" spans="1:5" ht="20.25" customHeight="1">
      <c r="A93" s="8" t="s">
        <v>3056</v>
      </c>
      <c r="B93" s="9" t="s">
        <v>1414</v>
      </c>
      <c r="C93" s="10">
        <f>IF((AND(C94&lt;&gt;"no",C100&lt;&gt;"no",C104&lt;&gt;"no",C109&lt;&gt;"no",C118&lt;&gt;"no",C120&lt;&gt;"no")),"","no")</f>
      </c>
      <c r="D93" s="81"/>
      <c r="E93"/>
    </row>
    <row r="94" spans="1:5" ht="15.75">
      <c r="A94" s="11"/>
      <c r="B94" s="83" t="s">
        <v>1413</v>
      </c>
      <c r="C94" s="12">
        <f>IF((AND(C95&lt;&gt;"no",C96&lt;&gt;"no",C97&lt;&gt;"no")),"","no")</f>
      </c>
      <c r="D94" s="81"/>
      <c r="E94"/>
    </row>
    <row r="95" spans="1:5" ht="105.75">
      <c r="A95" s="50" t="s">
        <v>3057</v>
      </c>
      <c r="B95" s="35" t="s">
        <v>1386</v>
      </c>
      <c r="C95" s="15"/>
      <c r="D95" s="35" t="s">
        <v>2192</v>
      </c>
      <c r="E95"/>
    </row>
    <row r="96" spans="1:5" ht="135.75">
      <c r="A96" s="50" t="s">
        <v>3058</v>
      </c>
      <c r="B96" s="35" t="s">
        <v>3782</v>
      </c>
      <c r="C96" s="15"/>
      <c r="D96" s="35" t="s">
        <v>2193</v>
      </c>
      <c r="E96"/>
    </row>
    <row r="97" spans="1:5" ht="45">
      <c r="A97" s="50" t="s">
        <v>3059</v>
      </c>
      <c r="B97" s="82" t="s">
        <v>3783</v>
      </c>
      <c r="C97" s="20">
        <f>IF((AND(C98&lt;&gt;"no",C99&lt;&gt;"no")),"","no")</f>
      </c>
      <c r="D97" s="81"/>
      <c r="E97"/>
    </row>
    <row r="98" spans="1:5" ht="30">
      <c r="A98" s="11"/>
      <c r="B98" s="16" t="s">
        <v>3425</v>
      </c>
      <c r="C98" s="15"/>
      <c r="D98" s="35" t="s">
        <v>1416</v>
      </c>
      <c r="E98"/>
    </row>
    <row r="99" spans="1:5" ht="30">
      <c r="A99" s="11"/>
      <c r="B99" s="16" t="s">
        <v>3784</v>
      </c>
      <c r="C99" s="15"/>
      <c r="D99" s="35" t="s">
        <v>1417</v>
      </c>
      <c r="E99"/>
    </row>
    <row r="100" spans="1:5" ht="15.75">
      <c r="A100" s="11"/>
      <c r="B100" s="83" t="s">
        <v>1415</v>
      </c>
      <c r="C100" s="12">
        <f>IF((AND(C101&lt;&gt;"no")),"","no")</f>
      </c>
      <c r="D100" s="81"/>
      <c r="E100"/>
    </row>
    <row r="101" spans="1:5" ht="15">
      <c r="A101" s="50" t="s">
        <v>3060</v>
      </c>
      <c r="B101" s="35" t="s">
        <v>1919</v>
      </c>
      <c r="C101" s="20">
        <f>IF((AND(C102&lt;&gt;"no",C103&lt;&gt;"no")),"","no")</f>
      </c>
      <c r="D101" s="81"/>
      <c r="E101"/>
    </row>
    <row r="102" spans="1:5" ht="15">
      <c r="A102" s="11"/>
      <c r="B102" s="16" t="s">
        <v>3426</v>
      </c>
      <c r="C102" s="15"/>
      <c r="D102" s="35" t="s">
        <v>1418</v>
      </c>
      <c r="E102"/>
    </row>
    <row r="103" spans="1:5" ht="60">
      <c r="A103" s="11"/>
      <c r="B103" s="16" t="s">
        <v>4033</v>
      </c>
      <c r="C103" s="15"/>
      <c r="D103" s="35" t="s">
        <v>4034</v>
      </c>
      <c r="E103"/>
    </row>
    <row r="104" spans="1:5" ht="15.75" customHeight="1">
      <c r="A104" s="11"/>
      <c r="B104" s="83" t="s">
        <v>1419</v>
      </c>
      <c r="C104" s="12">
        <f>IF((AND(C105&lt;&gt;"no")),"","no")</f>
      </c>
      <c r="D104" s="35"/>
      <c r="E104"/>
    </row>
    <row r="105" spans="1:5" ht="15">
      <c r="A105" s="50" t="s">
        <v>3061</v>
      </c>
      <c r="B105" s="35" t="s">
        <v>1920</v>
      </c>
      <c r="C105" s="20">
        <f>IF((AND(C106&lt;&gt;"no",C107&lt;&gt;"no",C108&lt;&gt;"no")),"","no")</f>
      </c>
      <c r="D105" s="35"/>
      <c r="E105"/>
    </row>
    <row r="106" spans="1:5" ht="15">
      <c r="A106" s="11"/>
      <c r="B106" s="16" t="s">
        <v>4035</v>
      </c>
      <c r="C106" s="15"/>
      <c r="D106" s="35" t="s">
        <v>1420</v>
      </c>
      <c r="E106"/>
    </row>
    <row r="107" spans="1:5" ht="30">
      <c r="A107" s="11"/>
      <c r="B107" s="16" t="s">
        <v>3706</v>
      </c>
      <c r="C107" s="15"/>
      <c r="D107" s="35" t="s">
        <v>1421</v>
      </c>
      <c r="E107"/>
    </row>
    <row r="108" spans="1:5" ht="30">
      <c r="A108" s="11"/>
      <c r="B108" s="16" t="s">
        <v>2210</v>
      </c>
      <c r="C108" s="15"/>
      <c r="D108" s="35" t="s">
        <v>1422</v>
      </c>
      <c r="E108"/>
    </row>
    <row r="109" spans="1:5" ht="17.25" customHeight="1">
      <c r="A109" s="11"/>
      <c r="B109" s="83" t="s">
        <v>1423</v>
      </c>
      <c r="C109" s="12">
        <f>IF((AND(C110&lt;&gt;"no",C111&lt;&gt;"no",C114&lt;&gt;"no",C115&lt;&gt;"no",C116&lt;&gt;"no",C117&lt;&gt;"no")),"","no")</f>
      </c>
      <c r="D109" s="35"/>
      <c r="E109"/>
    </row>
    <row r="110" spans="1:5" ht="64.5" customHeight="1">
      <c r="A110" s="50" t="s">
        <v>3062</v>
      </c>
      <c r="B110" s="35" t="s">
        <v>3785</v>
      </c>
      <c r="C110" s="15"/>
      <c r="D110" s="81" t="s">
        <v>1424</v>
      </c>
      <c r="E110"/>
    </row>
    <row r="111" spans="1:5" ht="62.25" customHeight="1">
      <c r="A111" s="50" t="s">
        <v>3063</v>
      </c>
      <c r="B111" s="35" t="s">
        <v>3786</v>
      </c>
      <c r="C111" s="15"/>
      <c r="D111" s="81" t="s">
        <v>1424</v>
      </c>
      <c r="E111"/>
    </row>
    <row r="112" spans="1:5" ht="184.5" customHeight="1">
      <c r="A112" s="11"/>
      <c r="B112" s="60" t="s">
        <v>2302</v>
      </c>
      <c r="C112" s="7"/>
      <c r="D112" s="129" t="s">
        <v>2211</v>
      </c>
      <c r="E112"/>
    </row>
    <row r="113" spans="1:5" ht="122.25" customHeight="1">
      <c r="A113" s="11"/>
      <c r="B113" s="60" t="s">
        <v>2241</v>
      </c>
      <c r="C113" s="7"/>
      <c r="D113" s="129" t="s">
        <v>4040</v>
      </c>
      <c r="E113"/>
    </row>
    <row r="114" spans="1:5" ht="48" customHeight="1">
      <c r="A114" s="50" t="s">
        <v>3064</v>
      </c>
      <c r="B114" s="35" t="s">
        <v>3701</v>
      </c>
      <c r="C114" s="15"/>
      <c r="D114" s="81" t="s">
        <v>1425</v>
      </c>
      <c r="E114"/>
    </row>
    <row r="115" spans="1:5" ht="47.25" customHeight="1">
      <c r="A115" s="50" t="s">
        <v>3065</v>
      </c>
      <c r="B115" s="35" t="s">
        <v>3702</v>
      </c>
      <c r="C115" s="15"/>
      <c r="D115" s="81" t="s">
        <v>1426</v>
      </c>
      <c r="E115"/>
    </row>
    <row r="116" spans="1:5" ht="63.75" customHeight="1">
      <c r="A116" s="50" t="s">
        <v>3066</v>
      </c>
      <c r="B116" s="35" t="s">
        <v>1921</v>
      </c>
      <c r="C116" s="15"/>
      <c r="D116" s="35" t="s">
        <v>3704</v>
      </c>
      <c r="E116"/>
    </row>
    <row r="117" spans="1:5" ht="62.25" customHeight="1">
      <c r="A117" s="50" t="s">
        <v>3067</v>
      </c>
      <c r="B117" s="35" t="s">
        <v>3703</v>
      </c>
      <c r="C117" s="15"/>
      <c r="D117" s="35" t="s">
        <v>3704</v>
      </c>
      <c r="E117"/>
    </row>
    <row r="118" spans="1:5" ht="18.75" customHeight="1">
      <c r="A118" s="50"/>
      <c r="B118" s="83" t="s">
        <v>1427</v>
      </c>
      <c r="C118" s="12">
        <f>IF((AND(C119&lt;&gt;"no")),"","no")</f>
      </c>
      <c r="D118" s="35"/>
      <c r="E118"/>
    </row>
    <row r="119" spans="1:5" ht="77.25" customHeight="1">
      <c r="A119" s="50" t="s">
        <v>3068</v>
      </c>
      <c r="B119" s="35" t="s">
        <v>2042</v>
      </c>
      <c r="C119" s="15"/>
      <c r="D119" s="35" t="s">
        <v>4045</v>
      </c>
      <c r="E119"/>
    </row>
    <row r="120" spans="1:5" ht="15.75" customHeight="1">
      <c r="A120" s="50"/>
      <c r="B120" s="83" t="s">
        <v>3642</v>
      </c>
      <c r="C120" s="12">
        <f>IF((AND(C121&lt;&gt;"no",C122&lt;&gt;"no",C123&lt;&gt;"no",C124&lt;&gt;"no",C128&lt;&gt;"no",C129&lt;&gt;"no")),"","no")</f>
      </c>
      <c r="D120" s="35"/>
      <c r="E120"/>
    </row>
    <row r="121" spans="1:5" ht="35.25" customHeight="1">
      <c r="A121" s="50" t="s">
        <v>3069</v>
      </c>
      <c r="B121" s="35" t="s">
        <v>2043</v>
      </c>
      <c r="C121" s="15"/>
      <c r="D121" s="81" t="s">
        <v>1431</v>
      </c>
      <c r="E121"/>
    </row>
    <row r="122" spans="1:5" ht="33.75" customHeight="1">
      <c r="A122" s="50" t="s">
        <v>3070</v>
      </c>
      <c r="B122" s="35" t="s">
        <v>2044</v>
      </c>
      <c r="C122" s="15"/>
      <c r="D122" s="81" t="s">
        <v>1432</v>
      </c>
      <c r="E122"/>
    </row>
    <row r="123" spans="1:5" ht="32.25" customHeight="1">
      <c r="A123" s="50" t="s">
        <v>3071</v>
      </c>
      <c r="B123" s="35" t="s">
        <v>2045</v>
      </c>
      <c r="C123" s="15"/>
      <c r="D123" s="81" t="s">
        <v>4048</v>
      </c>
      <c r="E123"/>
    </row>
    <row r="124" spans="1:5" ht="33.75" customHeight="1">
      <c r="A124" s="50" t="s">
        <v>3072</v>
      </c>
      <c r="B124" s="35" t="s">
        <v>1922</v>
      </c>
      <c r="C124" s="20">
        <f>IF((AND(C125&lt;&gt;"no",C126&lt;&gt;"no",C127&lt;&gt;"no")),"","no")</f>
      </c>
      <c r="D124" s="81"/>
      <c r="E124"/>
    </row>
    <row r="125" spans="1:5" ht="33.75" customHeight="1">
      <c r="A125" s="11"/>
      <c r="B125" s="16" t="s">
        <v>4049</v>
      </c>
      <c r="C125" s="15"/>
      <c r="D125" s="81" t="s">
        <v>1433</v>
      </c>
      <c r="E125"/>
    </row>
    <row r="126" spans="1:5" ht="18.75" customHeight="1">
      <c r="A126" s="11"/>
      <c r="B126" s="16" t="s">
        <v>4050</v>
      </c>
      <c r="C126" s="15"/>
      <c r="D126" s="81" t="s">
        <v>1434</v>
      </c>
      <c r="E126"/>
    </row>
    <row r="127" spans="1:5" ht="19.5" customHeight="1">
      <c r="A127" s="11"/>
      <c r="B127" s="16" t="s">
        <v>4051</v>
      </c>
      <c r="C127" s="15"/>
      <c r="D127" s="81" t="s">
        <v>1435</v>
      </c>
      <c r="E127"/>
    </row>
    <row r="128" spans="1:5" ht="31.5" customHeight="1">
      <c r="A128" s="50" t="s">
        <v>3073</v>
      </c>
      <c r="B128" s="35" t="s">
        <v>2046</v>
      </c>
      <c r="C128" s="15"/>
      <c r="D128" s="35" t="s">
        <v>1436</v>
      </c>
      <c r="E128"/>
    </row>
    <row r="129" spans="1:5" ht="33.75" customHeight="1">
      <c r="A129" s="50" t="s">
        <v>3074</v>
      </c>
      <c r="B129" s="35" t="s">
        <v>2047</v>
      </c>
      <c r="C129" s="15"/>
      <c r="D129" s="35" t="s">
        <v>1437</v>
      </c>
      <c r="E129"/>
    </row>
    <row r="130" spans="1:5" ht="15.75">
      <c r="A130" s="8" t="s">
        <v>2242</v>
      </c>
      <c r="B130" s="9" t="s">
        <v>2799</v>
      </c>
      <c r="C130" s="10">
        <f>IF((AND(C132&lt;&gt;"no",C135&lt;&gt;"no",C137&lt;&gt;"no",C139&lt;&gt;"no",C141&lt;&gt;"no",C155&lt;&gt;"no",C158&lt;&gt;"no",C174&lt;&gt;"no")),"","no")</f>
      </c>
      <c r="D130" s="81"/>
      <c r="E130"/>
    </row>
    <row r="131" spans="1:4" ht="75">
      <c r="A131" s="50"/>
      <c r="B131" s="94" t="s">
        <v>1411</v>
      </c>
      <c r="C131" s="7"/>
      <c r="D131" s="132">
        <v>18.6</v>
      </c>
    </row>
    <row r="132" spans="1:5" ht="15.75">
      <c r="A132" s="11"/>
      <c r="B132" s="89" t="s">
        <v>2801</v>
      </c>
      <c r="C132" s="12">
        <f>IF((AND(C133&lt;&gt;"no",C134&lt;&gt;"no")),"","no")</f>
      </c>
      <c r="D132" s="81"/>
      <c r="E132"/>
    </row>
    <row r="133" spans="1:5" ht="30">
      <c r="A133" s="50" t="s">
        <v>2243</v>
      </c>
      <c r="B133" s="82" t="s">
        <v>4286</v>
      </c>
      <c r="C133" s="15"/>
      <c r="D133" s="81">
        <v>18.12</v>
      </c>
      <c r="E133"/>
    </row>
    <row r="134" spans="1:5" ht="30">
      <c r="A134" s="50" t="s">
        <v>2244</v>
      </c>
      <c r="B134" s="82" t="s">
        <v>4287</v>
      </c>
      <c r="C134" s="15"/>
      <c r="D134" s="81">
        <v>18.12</v>
      </c>
      <c r="E134"/>
    </row>
    <row r="135" spans="1:5" ht="15.75">
      <c r="A135" s="50"/>
      <c r="B135" s="89" t="s">
        <v>3643</v>
      </c>
      <c r="C135" s="12">
        <f>IF((AND(C136&lt;&gt;"no")),"","no")</f>
      </c>
      <c r="D135" s="81"/>
      <c r="E135"/>
    </row>
    <row r="136" spans="1:5" ht="45">
      <c r="A136" s="50" t="s">
        <v>2245</v>
      </c>
      <c r="B136" s="82" t="s">
        <v>4285</v>
      </c>
      <c r="C136" s="15"/>
      <c r="D136" s="81">
        <v>18.43</v>
      </c>
      <c r="E136"/>
    </row>
    <row r="137" spans="1:5" ht="15.75">
      <c r="A137" s="50"/>
      <c r="B137" s="89" t="s">
        <v>3644</v>
      </c>
      <c r="C137" s="12">
        <f>IF((AND(C138&lt;&gt;"no")),"","no")</f>
      </c>
      <c r="D137" s="81"/>
      <c r="E137"/>
    </row>
    <row r="138" spans="1:5" ht="60" customHeight="1">
      <c r="A138" s="50" t="s">
        <v>2246</v>
      </c>
      <c r="B138" s="82" t="s">
        <v>3811</v>
      </c>
      <c r="C138" s="15"/>
      <c r="D138" s="81">
        <v>18.47</v>
      </c>
      <c r="E138"/>
    </row>
    <row r="139" spans="1:5" ht="15.75">
      <c r="A139" s="50"/>
      <c r="B139" s="89" t="s">
        <v>2730</v>
      </c>
      <c r="C139" s="12">
        <f>IF((AND(C140&lt;&gt;"no")),"","no")</f>
      </c>
      <c r="D139" s="81"/>
      <c r="E139"/>
    </row>
    <row r="140" spans="1:5" ht="75">
      <c r="A140" s="50" t="s">
        <v>2247</v>
      </c>
      <c r="B140" s="82" t="s">
        <v>3810</v>
      </c>
      <c r="C140" s="15"/>
      <c r="D140" s="81">
        <v>18.49</v>
      </c>
      <c r="E140"/>
    </row>
    <row r="141" spans="1:5" ht="15.75">
      <c r="A141" s="50"/>
      <c r="B141" s="89" t="s">
        <v>3642</v>
      </c>
      <c r="C141" s="12">
        <f>IF((AND(C142&lt;&gt;"no",C143&lt;&gt;"no",C144&lt;&gt;"no",C148&lt;&gt;"no",C149&lt;&gt;"no",C150&lt;&gt;"no",C151&lt;&gt;"no",C152&lt;&gt;"no",C153&lt;&gt;"no")),"","no")</f>
      </c>
      <c r="D141" s="81"/>
      <c r="E141"/>
    </row>
    <row r="142" spans="1:5" ht="30">
      <c r="A142" s="50" t="s">
        <v>2248</v>
      </c>
      <c r="B142" s="82" t="s">
        <v>1532</v>
      </c>
      <c r="C142" s="15"/>
      <c r="D142" s="81">
        <v>18.51</v>
      </c>
      <c r="E142"/>
    </row>
    <row r="143" spans="1:5" ht="30">
      <c r="A143" s="50" t="s">
        <v>2249</v>
      </c>
      <c r="B143" s="82" t="s">
        <v>3812</v>
      </c>
      <c r="C143" s="15"/>
      <c r="D143" s="81">
        <v>18.52</v>
      </c>
      <c r="E143"/>
    </row>
    <row r="144" spans="1:5" ht="33" customHeight="1">
      <c r="A144" s="50" t="s">
        <v>2250</v>
      </c>
      <c r="B144" s="82" t="s">
        <v>3813</v>
      </c>
      <c r="C144" s="20">
        <f>IF((AND(C145&lt;&gt;"no",C146&lt;&gt;"no",C147&lt;&gt;"no")),"","no")</f>
      </c>
      <c r="D144" s="81"/>
      <c r="E144"/>
    </row>
    <row r="145" spans="1:5" ht="15">
      <c r="A145" s="11"/>
      <c r="B145" s="17" t="s">
        <v>2891</v>
      </c>
      <c r="C145" s="15"/>
      <c r="D145" s="81">
        <v>18.52</v>
      </c>
      <c r="E145"/>
    </row>
    <row r="146" spans="1:5" ht="15">
      <c r="A146" s="11"/>
      <c r="B146" s="17" t="s">
        <v>2892</v>
      </c>
      <c r="C146" s="15"/>
      <c r="D146" s="81">
        <v>18.52</v>
      </c>
      <c r="E146"/>
    </row>
    <row r="147" spans="1:5" ht="15">
      <c r="A147" s="11"/>
      <c r="B147" s="17" t="s">
        <v>2893</v>
      </c>
      <c r="C147" s="15"/>
      <c r="D147" s="81">
        <v>18.52</v>
      </c>
      <c r="E147"/>
    </row>
    <row r="148" spans="1:5" ht="30">
      <c r="A148" s="50" t="s">
        <v>2251</v>
      </c>
      <c r="B148" s="82" t="s">
        <v>3814</v>
      </c>
      <c r="C148" s="15"/>
      <c r="D148" s="81">
        <v>18.53</v>
      </c>
      <c r="E148"/>
    </row>
    <row r="149" spans="1:5" ht="30">
      <c r="A149" s="50" t="s">
        <v>2252</v>
      </c>
      <c r="B149" s="82" t="s">
        <v>3815</v>
      </c>
      <c r="C149" s="15"/>
      <c r="D149" s="81">
        <v>18.54</v>
      </c>
      <c r="E149"/>
    </row>
    <row r="150" spans="1:5" ht="45">
      <c r="A150" s="50" t="s">
        <v>2253</v>
      </c>
      <c r="B150" s="82" t="s">
        <v>3816</v>
      </c>
      <c r="C150" s="15"/>
      <c r="D150" s="81">
        <v>18.55</v>
      </c>
      <c r="E150"/>
    </row>
    <row r="151" spans="1:5" ht="75">
      <c r="A151" s="50" t="s">
        <v>2254</v>
      </c>
      <c r="B151" s="82" t="s">
        <v>2894</v>
      </c>
      <c r="C151" s="15"/>
      <c r="D151" s="81">
        <v>18.61</v>
      </c>
      <c r="E151"/>
    </row>
    <row r="152" spans="1:5" ht="62.25" customHeight="1">
      <c r="A152" s="50" t="s">
        <v>2255</v>
      </c>
      <c r="B152" s="82" t="s">
        <v>1582</v>
      </c>
      <c r="C152" s="15"/>
      <c r="D152" s="81">
        <v>18.63</v>
      </c>
      <c r="E152"/>
    </row>
    <row r="153" spans="1:5" ht="45">
      <c r="A153" s="50" t="s">
        <v>2256</v>
      </c>
      <c r="B153" s="82" t="s">
        <v>2895</v>
      </c>
      <c r="C153" s="15"/>
      <c r="D153" s="81">
        <v>18.64</v>
      </c>
      <c r="E153"/>
    </row>
    <row r="154" spans="1:5" ht="105">
      <c r="A154" s="11"/>
      <c r="B154" s="94" t="s">
        <v>3675</v>
      </c>
      <c r="C154" s="7"/>
      <c r="D154" s="132">
        <v>18.64</v>
      </c>
      <c r="E154"/>
    </row>
    <row r="155" spans="1:5" ht="15.75">
      <c r="A155" s="11"/>
      <c r="B155" s="89" t="s">
        <v>2731</v>
      </c>
      <c r="C155" s="12"/>
      <c r="D155" s="81"/>
      <c r="E155"/>
    </row>
    <row r="156" spans="1:5" ht="212.25" customHeight="1">
      <c r="A156" s="11"/>
      <c r="B156" s="95" t="s">
        <v>3870</v>
      </c>
      <c r="C156" s="7"/>
      <c r="D156" s="129" t="s">
        <v>3674</v>
      </c>
      <c r="E156"/>
    </row>
    <row r="157" spans="1:5" ht="195">
      <c r="A157" s="11"/>
      <c r="B157" s="95" t="s">
        <v>3871</v>
      </c>
      <c r="C157" s="7"/>
      <c r="D157" s="132">
        <v>18.66</v>
      </c>
      <c r="E157"/>
    </row>
    <row r="158" spans="1:5" ht="15.75">
      <c r="A158" s="11"/>
      <c r="B158" s="89" t="s">
        <v>2291</v>
      </c>
      <c r="C158" s="12">
        <f>IF((AND(C159&lt;&gt;"no",C161&lt;&gt;"no",C164&lt;&gt;"no",C169&lt;&gt;"no",C170&lt;&gt;"no")),"","no")</f>
      </c>
      <c r="D158" s="81"/>
      <c r="E158"/>
    </row>
    <row r="159" spans="1:5" ht="35.25" customHeight="1">
      <c r="A159" s="50" t="s">
        <v>2257</v>
      </c>
      <c r="B159" s="82" t="s">
        <v>1953</v>
      </c>
      <c r="C159" s="15"/>
      <c r="D159" s="81">
        <v>18.67</v>
      </c>
      <c r="E159"/>
    </row>
    <row r="160" spans="1:5" ht="64.5" customHeight="1">
      <c r="A160" s="11"/>
      <c r="B160" s="94" t="s">
        <v>2683</v>
      </c>
      <c r="C160" s="7"/>
      <c r="D160" s="129" t="s">
        <v>2684</v>
      </c>
      <c r="E160"/>
    </row>
    <row r="161" spans="1:5" ht="30">
      <c r="A161" s="50" t="s">
        <v>2258</v>
      </c>
      <c r="B161" s="82" t="s">
        <v>2685</v>
      </c>
      <c r="C161" s="20">
        <f>IF((AND(C162&lt;&gt;"no",C163&lt;&gt;"no")),"","no")</f>
      </c>
      <c r="D161" s="81"/>
      <c r="E161"/>
    </row>
    <row r="162" spans="1:5" ht="15">
      <c r="A162" s="11"/>
      <c r="B162" s="88" t="s">
        <v>2896</v>
      </c>
      <c r="C162" s="15"/>
      <c r="D162" s="81">
        <v>18.68</v>
      </c>
      <c r="E162"/>
    </row>
    <row r="163" spans="1:5" ht="45">
      <c r="A163" s="11"/>
      <c r="B163" s="88" t="s">
        <v>2897</v>
      </c>
      <c r="C163" s="15"/>
      <c r="D163" s="81">
        <v>18.68</v>
      </c>
      <c r="E163"/>
    </row>
    <row r="164" spans="1:5" ht="30">
      <c r="A164" s="50" t="s">
        <v>2259</v>
      </c>
      <c r="B164" s="82" t="s">
        <v>2521</v>
      </c>
      <c r="C164" s="20">
        <f>IF((AND(C165&lt;&gt;"no",C166&lt;&gt;"no",C167&lt;&gt;"no",C168&lt;&gt;"no")),"","no")</f>
      </c>
      <c r="D164" s="81"/>
      <c r="E164"/>
    </row>
    <row r="165" spans="1:5" ht="15">
      <c r="A165" s="50"/>
      <c r="B165" s="88" t="s">
        <v>2898</v>
      </c>
      <c r="C165" s="15"/>
      <c r="D165" s="81">
        <v>18.68</v>
      </c>
      <c r="E165"/>
    </row>
    <row r="166" spans="1:5" ht="15">
      <c r="A166" s="50"/>
      <c r="B166" s="88" t="s">
        <v>2899</v>
      </c>
      <c r="C166" s="15"/>
      <c r="D166" s="81">
        <v>18.68</v>
      </c>
      <c r="E166"/>
    </row>
    <row r="167" spans="1:5" ht="30">
      <c r="A167" s="50"/>
      <c r="B167" s="88" t="s">
        <v>2900</v>
      </c>
      <c r="C167" s="15"/>
      <c r="D167" s="81">
        <v>18.68</v>
      </c>
      <c r="E167"/>
    </row>
    <row r="168" spans="1:5" ht="30">
      <c r="A168" s="50"/>
      <c r="B168" s="88" t="s">
        <v>2901</v>
      </c>
      <c r="C168" s="15"/>
      <c r="D168" s="81">
        <v>18.68</v>
      </c>
      <c r="E168"/>
    </row>
    <row r="169" spans="1:5" ht="63.75" customHeight="1">
      <c r="A169" s="50" t="s">
        <v>2260</v>
      </c>
      <c r="B169" s="82" t="s">
        <v>2158</v>
      </c>
      <c r="C169" s="15"/>
      <c r="D169" s="81">
        <v>18.68</v>
      </c>
      <c r="E169"/>
    </row>
    <row r="170" spans="1:5" ht="30">
      <c r="A170" s="50" t="s">
        <v>2261</v>
      </c>
      <c r="B170" s="82" t="s">
        <v>2522</v>
      </c>
      <c r="C170" s="20">
        <f>IF((AND(C171&lt;&gt;"no",C172&lt;&gt;"no",C173&lt;&gt;"no")),"","no")</f>
      </c>
      <c r="D170" s="81"/>
      <c r="E170"/>
    </row>
    <row r="171" spans="1:5" ht="30">
      <c r="A171" s="11"/>
      <c r="B171" s="17" t="s">
        <v>2277</v>
      </c>
      <c r="C171" s="15"/>
      <c r="D171" s="35" t="s">
        <v>2292</v>
      </c>
      <c r="E171"/>
    </row>
    <row r="172" spans="1:5" ht="15">
      <c r="A172" s="11"/>
      <c r="B172" s="17" t="s">
        <v>2278</v>
      </c>
      <c r="C172" s="15"/>
      <c r="D172" s="35" t="s">
        <v>2293</v>
      </c>
      <c r="E172"/>
    </row>
    <row r="173" spans="1:5" ht="45">
      <c r="A173" s="11"/>
      <c r="B173" s="17" t="s">
        <v>938</v>
      </c>
      <c r="C173" s="15"/>
      <c r="D173" s="35" t="s">
        <v>2294</v>
      </c>
      <c r="E173"/>
    </row>
    <row r="174" spans="1:5" ht="15.75">
      <c r="A174" s="11"/>
      <c r="B174" s="89" t="s">
        <v>2295</v>
      </c>
      <c r="C174" s="12"/>
      <c r="D174" s="81"/>
      <c r="E174"/>
    </row>
    <row r="175" spans="1:5" ht="75" customHeight="1">
      <c r="A175" s="50"/>
      <c r="B175" s="94" t="s">
        <v>1691</v>
      </c>
      <c r="C175" s="7"/>
      <c r="D175" s="132">
        <v>18.74</v>
      </c>
      <c r="E175" s="47"/>
    </row>
  </sheetData>
  <dataValidations count="1">
    <dataValidation type="list" allowBlank="1" showInputMessage="1" showErrorMessage="1" prompt="Please select Yes, No or Not Apllicable (N/A)" sqref="C171:C173 C133:C134 C162:C163 C159 C165:C169 C138 C136 C140 C142:C143 C145:C153 C125:C129 C121:C123 C119 C114:C117 C106:C108 C102:C103 C98:C99 C95:C96 C110:C111 C76:C83 C67 C62 C70 C42:C47 C64:C65 C60 C17 C40 C36:C38 C34 C32 C30 C28 C21:C24 C5 C8:C12 C19 C14:C15 C51 C53 C55:C56 C58 C85:C89">
      <formula1>Select</formula1>
    </dataValidation>
  </dataValidation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7"/>
  <dimension ref="A1:ES1433"/>
  <sheetViews>
    <sheetView zoomScale="75" zoomScaleNormal="75" workbookViewId="0" topLeftCell="A1">
      <pane ySplit="2" topLeftCell="BM1408" activePane="bottomLeft" state="frozen"/>
      <selection pane="topLeft" activeCell="A1" sqref="A1"/>
      <selection pane="bottomLeft" activeCell="C2" sqref="C2"/>
    </sheetView>
  </sheetViews>
  <sheetFormatPr defaultColWidth="9.140625" defaultRowHeight="12.75"/>
  <cols>
    <col min="1" max="1" width="10.8515625" style="99" customWidth="1"/>
    <col min="2" max="2" width="140.28125" style="18" customWidth="1"/>
    <col min="3" max="3" width="13.140625" style="59" customWidth="1"/>
    <col min="4" max="4" width="18.421875" style="92" customWidth="1"/>
    <col min="5" max="5" width="23.8515625" style="7" customWidth="1"/>
    <col min="6" max="13" width="9.140625" style="28" customWidth="1"/>
  </cols>
  <sheetData>
    <row r="1" spans="1:11" ht="15">
      <c r="A1" s="97"/>
      <c r="B1" s="1" t="str">
        <f>'General &amp; Policies'!B1</f>
        <v>IPSAS COMPLIANCE GUIDE (November 2010 Edition)</v>
      </c>
      <c r="C1" s="47" t="s">
        <v>1929</v>
      </c>
      <c r="D1" s="136" t="s">
        <v>1930</v>
      </c>
      <c r="E1" s="2" t="s">
        <v>1931</v>
      </c>
      <c r="K1"/>
    </row>
    <row r="2" spans="1:11" ht="15.75">
      <c r="A2" s="98"/>
      <c r="B2" s="4" t="s">
        <v>3183</v>
      </c>
      <c r="C2" s="51">
        <f>IF((AND(C3&lt;&gt;"no",C60&lt;&gt;"no",C138&lt;&gt;"no",C166&lt;&gt;"no",C197&lt;&gt;"no",C396&lt;&gt;"no",C605&lt;&gt;"no",C692&lt;&gt;"no",C794&lt;&gt;"no",C858&lt;&gt;"no",C923&lt;&gt;"no",C1078&lt;&gt;"no",C1111&lt;&gt;"no",C1154&lt;&gt;"no",C1219&lt;&gt;"no")),"","no")</f>
      </c>
      <c r="K2"/>
    </row>
    <row r="3" spans="1:11" ht="15.75">
      <c r="A3" s="31" t="s">
        <v>3633</v>
      </c>
      <c r="B3" s="9" t="s">
        <v>3463</v>
      </c>
      <c r="C3" s="10">
        <f>IF((AND(C4&lt;&gt;"no",C8&lt;&gt;"no",C15&lt;&gt;"no",C23&lt;&gt;"no",C41&lt;&gt;"no")),"","no")</f>
      </c>
      <c r="E3"/>
      <c r="K3"/>
    </row>
    <row r="4" spans="1:11" ht="15.75">
      <c r="A4" s="97"/>
      <c r="B4" s="85" t="s">
        <v>3849</v>
      </c>
      <c r="C4" s="52">
        <f>IF((AND(C5&lt;&gt;"no",C6&lt;&gt;"no",C7&lt;&gt;"no")),"","no")</f>
      </c>
      <c r="E4"/>
      <c r="K4"/>
    </row>
    <row r="5" spans="1:11" ht="45">
      <c r="A5" s="93" t="s">
        <v>2552</v>
      </c>
      <c r="B5" s="35" t="s">
        <v>3850</v>
      </c>
      <c r="C5" s="15"/>
      <c r="D5" s="91" t="s">
        <v>1983</v>
      </c>
      <c r="E5"/>
      <c r="K5"/>
    </row>
    <row r="6" spans="1:11" ht="15">
      <c r="A6" s="93" t="s">
        <v>2553</v>
      </c>
      <c r="B6" s="35" t="s">
        <v>3851</v>
      </c>
      <c r="C6" s="15"/>
      <c r="D6" s="91" t="s">
        <v>1983</v>
      </c>
      <c r="E6"/>
      <c r="K6"/>
    </row>
    <row r="7" spans="1:5" ht="30">
      <c r="A7" s="93" t="s">
        <v>2554</v>
      </c>
      <c r="B7" s="35" t="s">
        <v>3852</v>
      </c>
      <c r="C7" s="15"/>
      <c r="D7" s="91" t="s">
        <v>1469</v>
      </c>
      <c r="E7"/>
    </row>
    <row r="8" spans="1:5" ht="15.75">
      <c r="A8" s="93"/>
      <c r="B8" s="83" t="s">
        <v>489</v>
      </c>
      <c r="C8" s="52">
        <f>IF((AND(C9&lt;&gt;"no",C14&lt;&gt;"no")),"","no")</f>
      </c>
      <c r="D8" s="91"/>
      <c r="E8"/>
    </row>
    <row r="9" spans="1:5" ht="15">
      <c r="A9" s="93" t="s">
        <v>2555</v>
      </c>
      <c r="B9" s="35" t="s">
        <v>1307</v>
      </c>
      <c r="C9" s="96">
        <f>IF((AND(C10&lt;&gt;"no",C11&lt;&gt;"no",C12&lt;&gt;"no",C13&lt;&gt;"no")),"","no")</f>
      </c>
      <c r="D9" s="91"/>
      <c r="E9"/>
    </row>
    <row r="10" spans="1:5" ht="15">
      <c r="A10" s="93"/>
      <c r="B10" s="87" t="s">
        <v>924</v>
      </c>
      <c r="C10" s="15"/>
      <c r="D10" s="91" t="s">
        <v>1986</v>
      </c>
      <c r="E10"/>
    </row>
    <row r="11" spans="1:5" ht="15">
      <c r="A11" s="93"/>
      <c r="B11" s="87" t="s">
        <v>1984</v>
      </c>
      <c r="C11" s="15"/>
      <c r="D11" s="91" t="s">
        <v>1987</v>
      </c>
      <c r="E11"/>
    </row>
    <row r="12" spans="1:5" ht="15">
      <c r="A12" s="93"/>
      <c r="B12" s="87" t="s">
        <v>1985</v>
      </c>
      <c r="C12" s="15"/>
      <c r="D12" s="91" t="s">
        <v>1988</v>
      </c>
      <c r="E12"/>
    </row>
    <row r="13" spans="1:5" ht="30">
      <c r="A13" s="93"/>
      <c r="B13" s="87" t="s">
        <v>191</v>
      </c>
      <c r="C13" s="15"/>
      <c r="D13" s="91" t="s">
        <v>1988</v>
      </c>
      <c r="E13"/>
    </row>
    <row r="14" spans="1:5" ht="15">
      <c r="A14" s="93" t="s">
        <v>2556</v>
      </c>
      <c r="B14" s="35" t="s">
        <v>2159</v>
      </c>
      <c r="C14" s="15"/>
      <c r="D14" s="91" t="s">
        <v>1476</v>
      </c>
      <c r="E14"/>
    </row>
    <row r="15" spans="1:5" ht="15.75">
      <c r="A15" s="93"/>
      <c r="B15" s="83" t="s">
        <v>490</v>
      </c>
      <c r="C15" s="52">
        <f>IF((AND(C16&lt;&gt;"no",C22&lt;&gt;"no")),"","no")</f>
      </c>
      <c r="D15" s="91"/>
      <c r="E15"/>
    </row>
    <row r="16" spans="1:5" ht="15">
      <c r="A16" s="93" t="s">
        <v>2202</v>
      </c>
      <c r="B16" s="35" t="s">
        <v>2063</v>
      </c>
      <c r="C16" s="96">
        <f>IF((AND(C17&lt;&gt;"no",C19&lt;&gt;"no",C18&lt;&gt;"no",C20&lt;&gt;"no")),"","no")</f>
      </c>
      <c r="D16" s="91"/>
      <c r="E16"/>
    </row>
    <row r="17" spans="1:5" ht="15">
      <c r="A17" s="93"/>
      <c r="B17" s="87" t="s">
        <v>3853</v>
      </c>
      <c r="C17" s="15"/>
      <c r="D17" s="91" t="s">
        <v>3855</v>
      </c>
      <c r="E17"/>
    </row>
    <row r="18" spans="1:5" ht="15">
      <c r="A18" s="93"/>
      <c r="B18" s="87" t="s">
        <v>2902</v>
      </c>
      <c r="C18" s="15"/>
      <c r="D18" s="91" t="s">
        <v>3856</v>
      </c>
      <c r="E18"/>
    </row>
    <row r="19" spans="1:5" ht="15">
      <c r="A19" s="93"/>
      <c r="B19" s="87" t="s">
        <v>3854</v>
      </c>
      <c r="C19" s="15"/>
      <c r="D19" s="91" t="s">
        <v>3857</v>
      </c>
      <c r="E19"/>
    </row>
    <row r="20" spans="1:5" ht="30">
      <c r="A20" s="93"/>
      <c r="B20" s="87" t="s">
        <v>2903</v>
      </c>
      <c r="C20" s="15"/>
      <c r="D20" s="91" t="s">
        <v>3858</v>
      </c>
      <c r="E20"/>
    </row>
    <row r="21" spans="1:5" ht="30">
      <c r="A21" s="93"/>
      <c r="B21" s="109" t="s">
        <v>262</v>
      </c>
      <c r="C21" s="91"/>
      <c r="D21" s="131" t="s">
        <v>3858</v>
      </c>
      <c r="E21"/>
    </row>
    <row r="22" spans="1:5" ht="15">
      <c r="A22" s="93" t="s">
        <v>3075</v>
      </c>
      <c r="B22" s="35" t="s">
        <v>2160</v>
      </c>
      <c r="C22" s="15"/>
      <c r="D22" s="91" t="s">
        <v>3859</v>
      </c>
      <c r="E22"/>
    </row>
    <row r="23" spans="1:5" ht="15.75">
      <c r="A23" s="93"/>
      <c r="B23" s="83" t="s">
        <v>491</v>
      </c>
      <c r="C23" s="52">
        <f>IF((AND(C24&lt;&gt;"no",C40&lt;&gt;"no")),"","no")</f>
      </c>
      <c r="D23" s="91"/>
      <c r="E23"/>
    </row>
    <row r="24" spans="1:5" ht="15">
      <c r="A24" s="93" t="s">
        <v>3076</v>
      </c>
      <c r="B24" s="35" t="s">
        <v>925</v>
      </c>
      <c r="C24" s="96">
        <f>IF((AND(C25&lt;&gt;"no",C26&lt;&gt;"no",C27&lt;&gt;"no",C28&lt;&gt;"no",C29&lt;&gt;"no",C30&lt;&gt;"no",C31&lt;&gt;"no",C32&lt;&gt;"no",C33&lt;&gt;"no",C34&lt;&gt;"no",C35&lt;&gt;"no",C36&lt;&gt;"no",C37&lt;&gt;"no",C38&lt;&gt;"no",C39&lt;&gt;"no")),"","no")</f>
      </c>
      <c r="D24" s="91"/>
      <c r="E24"/>
    </row>
    <row r="25" spans="1:5" ht="15">
      <c r="A25" s="93"/>
      <c r="B25" s="87" t="s">
        <v>1439</v>
      </c>
      <c r="C25" s="15"/>
      <c r="D25" s="91" t="s">
        <v>2846</v>
      </c>
      <c r="E25"/>
    </row>
    <row r="26" spans="1:5" ht="15">
      <c r="A26" s="93"/>
      <c r="B26" s="87" t="s">
        <v>2784</v>
      </c>
      <c r="C26" s="15"/>
      <c r="D26" s="91" t="s">
        <v>2847</v>
      </c>
      <c r="E26"/>
    </row>
    <row r="27" spans="1:5" ht="15">
      <c r="A27" s="93"/>
      <c r="B27" s="87" t="s">
        <v>2844</v>
      </c>
      <c r="C27" s="15"/>
      <c r="D27" s="91" t="s">
        <v>1258</v>
      </c>
      <c r="E27"/>
    </row>
    <row r="28" spans="1:5" ht="15">
      <c r="A28" s="93"/>
      <c r="B28" s="87" t="s">
        <v>2845</v>
      </c>
      <c r="C28" s="15"/>
      <c r="D28" s="91" t="s">
        <v>2848</v>
      </c>
      <c r="E28"/>
    </row>
    <row r="29" spans="1:5" ht="15">
      <c r="A29" s="93"/>
      <c r="B29" s="87" t="s">
        <v>4292</v>
      </c>
      <c r="C29" s="15"/>
      <c r="D29" s="91" t="s">
        <v>2849</v>
      </c>
      <c r="E29"/>
    </row>
    <row r="30" spans="1:5" ht="15">
      <c r="A30" s="93"/>
      <c r="B30" s="87" t="s">
        <v>4293</v>
      </c>
      <c r="C30" s="15"/>
      <c r="D30" s="91" t="s">
        <v>2850</v>
      </c>
      <c r="E30"/>
    </row>
    <row r="31" spans="1:5" ht="15">
      <c r="A31" s="93"/>
      <c r="B31" s="87" t="s">
        <v>4294</v>
      </c>
      <c r="C31" s="15"/>
      <c r="D31" s="91" t="s">
        <v>2851</v>
      </c>
      <c r="E31"/>
    </row>
    <row r="32" spans="1:5" ht="15">
      <c r="A32" s="93"/>
      <c r="B32" s="87" t="s">
        <v>4295</v>
      </c>
      <c r="C32" s="15"/>
      <c r="D32" s="91" t="s">
        <v>2852</v>
      </c>
      <c r="E32"/>
    </row>
    <row r="33" spans="1:5" ht="15">
      <c r="A33" s="93"/>
      <c r="B33" s="87" t="s">
        <v>4296</v>
      </c>
      <c r="C33" s="15"/>
      <c r="D33" s="91" t="s">
        <v>2853</v>
      </c>
      <c r="E33"/>
    </row>
    <row r="34" spans="1:5" ht="15">
      <c r="A34" s="93"/>
      <c r="B34" s="87" t="s">
        <v>4297</v>
      </c>
      <c r="C34" s="15"/>
      <c r="D34" s="91" t="s">
        <v>2854</v>
      </c>
      <c r="E34"/>
    </row>
    <row r="35" spans="1:5" ht="15">
      <c r="A35" s="93"/>
      <c r="B35" s="87" t="s">
        <v>4298</v>
      </c>
      <c r="C35" s="15"/>
      <c r="D35" s="91" t="s">
        <v>2855</v>
      </c>
      <c r="E35"/>
    </row>
    <row r="36" spans="1:5" ht="15">
      <c r="A36" s="93"/>
      <c r="B36" s="87" t="s">
        <v>4299</v>
      </c>
      <c r="C36" s="15"/>
      <c r="D36" s="91" t="s">
        <v>2856</v>
      </c>
      <c r="E36"/>
    </row>
    <row r="37" spans="1:5" ht="15">
      <c r="A37" s="93"/>
      <c r="B37" s="87" t="s">
        <v>2904</v>
      </c>
      <c r="C37" s="15"/>
      <c r="D37" s="91" t="s">
        <v>2857</v>
      </c>
      <c r="E37"/>
    </row>
    <row r="38" spans="1:5" ht="15">
      <c r="A38" s="93"/>
      <c r="B38" s="87" t="s">
        <v>4300</v>
      </c>
      <c r="C38" s="15"/>
      <c r="D38" s="91" t="s">
        <v>3940</v>
      </c>
      <c r="E38"/>
    </row>
    <row r="39" spans="1:5" ht="15">
      <c r="A39" s="93"/>
      <c r="B39" s="87" t="s">
        <v>4301</v>
      </c>
      <c r="C39" s="15"/>
      <c r="D39" s="91" t="s">
        <v>3941</v>
      </c>
      <c r="E39"/>
    </row>
    <row r="40" spans="1:5" ht="30">
      <c r="A40" s="93" t="s">
        <v>3077</v>
      </c>
      <c r="B40" s="35" t="s">
        <v>4302</v>
      </c>
      <c r="C40" s="15"/>
      <c r="D40" s="91" t="s">
        <v>3942</v>
      </c>
      <c r="E40"/>
    </row>
    <row r="41" spans="1:5" ht="15.75">
      <c r="A41" s="93"/>
      <c r="B41" s="83" t="s">
        <v>492</v>
      </c>
      <c r="C41" s="52">
        <f>IF((AND(C42&lt;&gt;"no",C43&lt;&gt;"no",C48&lt;&gt;"no",C49&lt;&gt;"no")),"","no")</f>
      </c>
      <c r="D41" s="91"/>
      <c r="E41"/>
    </row>
    <row r="42" spans="1:5" ht="30">
      <c r="A42" s="93" t="s">
        <v>3078</v>
      </c>
      <c r="B42" s="35" t="s">
        <v>1660</v>
      </c>
      <c r="C42" s="15"/>
      <c r="D42" s="91">
        <v>1.93</v>
      </c>
      <c r="E42"/>
    </row>
    <row r="43" spans="1:5" ht="30">
      <c r="A43" s="93" t="s">
        <v>3079</v>
      </c>
      <c r="B43" s="35" t="s">
        <v>4058</v>
      </c>
      <c r="C43" s="96">
        <f>IF((AND(C44&lt;&gt;"no",C45&lt;&gt;"no",C46&lt;&gt;"no",C47&lt;&gt;"no")),"","no")</f>
      </c>
      <c r="D43" s="91"/>
      <c r="E43"/>
    </row>
    <row r="44" spans="1:5" ht="21" customHeight="1">
      <c r="A44" s="93"/>
      <c r="B44" s="16" t="s">
        <v>2538</v>
      </c>
      <c r="C44" s="15"/>
      <c r="D44" s="91" t="s">
        <v>3952</v>
      </c>
      <c r="E44"/>
    </row>
    <row r="45" spans="1:5" ht="15">
      <c r="A45" s="93"/>
      <c r="B45" s="16" t="s">
        <v>3949</v>
      </c>
      <c r="C45" s="15"/>
      <c r="D45" s="91" t="s">
        <v>3953</v>
      </c>
      <c r="E45"/>
    </row>
    <row r="46" spans="1:5" ht="15">
      <c r="A46" s="93"/>
      <c r="B46" s="16" t="s">
        <v>3950</v>
      </c>
      <c r="C46" s="15"/>
      <c r="D46" s="91" t="s">
        <v>3954</v>
      </c>
      <c r="E46"/>
    </row>
    <row r="47" spans="1:5" ht="15">
      <c r="A47" s="93"/>
      <c r="B47" s="16" t="s">
        <v>3951</v>
      </c>
      <c r="C47" s="15"/>
      <c r="D47" s="91" t="s">
        <v>3955</v>
      </c>
      <c r="E47"/>
    </row>
    <row r="48" spans="1:5" ht="90.75">
      <c r="A48" s="93" t="s">
        <v>3080</v>
      </c>
      <c r="B48" s="35" t="s">
        <v>642</v>
      </c>
      <c r="C48" s="15"/>
      <c r="D48" s="91" t="s">
        <v>640</v>
      </c>
      <c r="E48"/>
    </row>
    <row r="49" spans="1:5" ht="30">
      <c r="A49" s="93" t="s">
        <v>641</v>
      </c>
      <c r="B49" s="35" t="s">
        <v>4303</v>
      </c>
      <c r="C49" s="96">
        <f>IF((AND(C50&lt;&gt;"no",C58&lt;&gt;"no")),"","no")</f>
      </c>
      <c r="D49" s="91"/>
      <c r="E49"/>
    </row>
    <row r="50" spans="1:5" ht="15.75" customHeight="1">
      <c r="A50" s="93"/>
      <c r="B50" s="87" t="s">
        <v>3956</v>
      </c>
      <c r="C50" s="96">
        <f>IF((AND(C51&lt;&gt;"no",C52&lt;&gt;"no",C53&lt;&gt;"no",C54&lt;&gt;"no",C55&lt;&gt;"no",C56&lt;&gt;"no",C57&lt;&gt;"no")),"","no")</f>
      </c>
      <c r="D50" s="91"/>
      <c r="E50"/>
    </row>
    <row r="51" spans="1:5" ht="15">
      <c r="A51" s="93"/>
      <c r="B51" s="62" t="s">
        <v>2735</v>
      </c>
      <c r="C51" s="15"/>
      <c r="D51" s="91" t="s">
        <v>3961</v>
      </c>
      <c r="E51"/>
    </row>
    <row r="52" spans="1:5" ht="15">
      <c r="A52" s="93"/>
      <c r="B52" s="62" t="s">
        <v>2736</v>
      </c>
      <c r="C52" s="15"/>
      <c r="D52" s="91" t="s">
        <v>3960</v>
      </c>
      <c r="E52"/>
    </row>
    <row r="53" spans="1:5" ht="15">
      <c r="A53" s="93"/>
      <c r="B53" s="62" t="s">
        <v>3957</v>
      </c>
      <c r="C53" s="15"/>
      <c r="D53" s="91" t="s">
        <v>3962</v>
      </c>
      <c r="E53"/>
    </row>
    <row r="54" spans="1:5" ht="15">
      <c r="A54" s="93"/>
      <c r="B54" s="62" t="s">
        <v>2065</v>
      </c>
      <c r="C54" s="15"/>
      <c r="D54" s="91" t="s">
        <v>3963</v>
      </c>
      <c r="E54"/>
    </row>
    <row r="55" spans="1:5" ht="30">
      <c r="A55" s="93"/>
      <c r="B55" s="62" t="s">
        <v>2066</v>
      </c>
      <c r="C55" s="15"/>
      <c r="D55" s="91" t="s">
        <v>3964</v>
      </c>
      <c r="E55"/>
    </row>
    <row r="56" spans="1:5" ht="15">
      <c r="A56" s="93"/>
      <c r="B56" s="62" t="s">
        <v>3958</v>
      </c>
      <c r="C56" s="15"/>
      <c r="D56" s="91" t="s">
        <v>3965</v>
      </c>
      <c r="E56"/>
    </row>
    <row r="57" spans="1:5" ht="15">
      <c r="A57" s="93"/>
      <c r="B57" s="62" t="s">
        <v>3959</v>
      </c>
      <c r="C57" s="15"/>
      <c r="D57" s="91" t="s">
        <v>3966</v>
      </c>
      <c r="E57"/>
    </row>
    <row r="58" spans="1:5" ht="15">
      <c r="A58" s="93"/>
      <c r="B58" s="87" t="s">
        <v>2780</v>
      </c>
      <c r="C58" s="15"/>
      <c r="D58" s="91" t="s">
        <v>3967</v>
      </c>
      <c r="E58"/>
    </row>
    <row r="59" spans="1:5" ht="30">
      <c r="A59" s="93"/>
      <c r="B59" s="19" t="s">
        <v>959</v>
      </c>
      <c r="C59" s="27"/>
      <c r="D59" s="128">
        <v>14.14</v>
      </c>
      <c r="E59" s="27"/>
    </row>
    <row r="60" spans="1:5" ht="15.75">
      <c r="A60" s="31" t="s">
        <v>3669</v>
      </c>
      <c r="B60" s="9" t="s">
        <v>3676</v>
      </c>
      <c r="C60" s="10">
        <f>IF((AND(C62&lt;&gt;"no",C64&lt;&gt;"no",C67&lt;&gt;"no",C69&lt;&gt;"no",C104&lt;&gt;"no")),"","no")</f>
      </c>
      <c r="D60" s="91"/>
      <c r="E60"/>
    </row>
    <row r="61" spans="1:5" ht="45">
      <c r="A61" s="63"/>
      <c r="B61" s="13" t="s">
        <v>962</v>
      </c>
      <c r="C61" s="61"/>
      <c r="D61" s="131">
        <v>17.2</v>
      </c>
      <c r="E61"/>
    </row>
    <row r="62" spans="1:5" ht="15.75">
      <c r="A62" s="63"/>
      <c r="B62" s="89" t="s">
        <v>966</v>
      </c>
      <c r="C62" s="52">
        <f>IF((AND(C63&lt;&gt;"no")),"","no")</f>
      </c>
      <c r="D62" s="131"/>
      <c r="E62"/>
    </row>
    <row r="63" spans="1:5" ht="75.75">
      <c r="A63" s="93" t="s">
        <v>3670</v>
      </c>
      <c r="B63" s="82" t="s">
        <v>963</v>
      </c>
      <c r="C63" s="15"/>
      <c r="D63" s="90" t="s">
        <v>3968</v>
      </c>
      <c r="E63"/>
    </row>
    <row r="64" spans="1:5" ht="15.75">
      <c r="A64" s="93"/>
      <c r="B64" s="89" t="s">
        <v>4006</v>
      </c>
      <c r="C64" s="52">
        <f>IF((AND(C65&lt;&gt;"no",C66&lt;&gt;"no")),"","no")</f>
      </c>
      <c r="D64" s="91"/>
      <c r="E64"/>
    </row>
    <row r="65" spans="1:5" ht="15">
      <c r="A65" s="93" t="s">
        <v>3671</v>
      </c>
      <c r="B65" s="82" t="s">
        <v>3969</v>
      </c>
      <c r="C65" s="15"/>
      <c r="D65" s="91">
        <v>17.26</v>
      </c>
      <c r="E65"/>
    </row>
    <row r="66" spans="1:5" ht="30">
      <c r="A66" s="93" t="s">
        <v>3672</v>
      </c>
      <c r="B66" s="82" t="s">
        <v>3970</v>
      </c>
      <c r="C66" s="15"/>
      <c r="D66" s="91">
        <v>17.27</v>
      </c>
      <c r="E66"/>
    </row>
    <row r="67" spans="1:5" ht="15.75">
      <c r="A67" s="93"/>
      <c r="B67" s="89" t="s">
        <v>3645</v>
      </c>
      <c r="C67" s="52"/>
      <c r="D67" s="91"/>
      <c r="E67"/>
    </row>
    <row r="68" spans="1:5" ht="60">
      <c r="A68" s="93"/>
      <c r="B68" s="13" t="s">
        <v>1250</v>
      </c>
      <c r="C68"/>
      <c r="D68" s="128" t="s">
        <v>965</v>
      </c>
      <c r="E68"/>
    </row>
    <row r="69" spans="1:5" ht="15.75">
      <c r="A69" s="93"/>
      <c r="B69" s="89" t="s">
        <v>964</v>
      </c>
      <c r="C69" s="52">
        <f>IF((AND(C70&lt;&gt;"no",C71&lt;&gt;"no",C73&lt;&gt;"no",C75&lt;&gt;"no",C85&lt;&gt;"no",C88&lt;&gt;"no",C92&lt;&gt;"no",C96&lt;&gt;"no",C98&lt;&gt;"no")),"","no")</f>
      </c>
      <c r="D69" s="91"/>
      <c r="E69"/>
    </row>
    <row r="70" spans="1:5" ht="15">
      <c r="A70" s="93" t="s">
        <v>3673</v>
      </c>
      <c r="B70" s="82" t="s">
        <v>1196</v>
      </c>
      <c r="C70" s="15"/>
      <c r="D70" s="90" t="s">
        <v>1197</v>
      </c>
      <c r="E70"/>
    </row>
    <row r="71" spans="1:5" ht="15">
      <c r="A71" s="93" t="s">
        <v>3103</v>
      </c>
      <c r="B71" s="82" t="s">
        <v>1195</v>
      </c>
      <c r="C71" s="15"/>
      <c r="D71" s="90" t="s">
        <v>1197</v>
      </c>
      <c r="E71"/>
    </row>
    <row r="72" spans="1:5" ht="30">
      <c r="A72" s="93"/>
      <c r="B72" s="94" t="s">
        <v>4098</v>
      </c>
      <c r="C72" s="90"/>
      <c r="D72" s="128" t="s">
        <v>1200</v>
      </c>
      <c r="E72"/>
    </row>
    <row r="73" spans="1:5" ht="15">
      <c r="A73" s="93"/>
      <c r="B73" s="143" t="s">
        <v>1820</v>
      </c>
      <c r="C73" s="52">
        <f>IF((AND(C74&lt;&gt;"no")),"","no")</f>
      </c>
      <c r="D73" s="91"/>
      <c r="E73"/>
    </row>
    <row r="74" spans="1:5" ht="30">
      <c r="A74" s="93" t="s">
        <v>1300</v>
      </c>
      <c r="B74" s="82" t="s">
        <v>1198</v>
      </c>
      <c r="C74" s="15"/>
      <c r="D74" s="91">
        <v>17.43</v>
      </c>
      <c r="E74"/>
    </row>
    <row r="75" spans="1:5" ht="15">
      <c r="A75" s="93"/>
      <c r="B75" s="143" t="s">
        <v>2741</v>
      </c>
      <c r="C75" s="52">
        <f>IF((AND(C76&lt;&gt;"no",C77&lt;&gt;"no",C78&lt;&gt;"no",C79&lt;&gt;"no",C80&lt;&gt;"no",C81&lt;&gt;"no",C82&lt;&gt;"no",C83&lt;&gt;"no")),"","no")</f>
      </c>
      <c r="D75" s="91"/>
      <c r="E75"/>
    </row>
    <row r="76" spans="1:5" ht="45">
      <c r="A76" s="93" t="s">
        <v>1301</v>
      </c>
      <c r="B76" s="82" t="s">
        <v>1199</v>
      </c>
      <c r="C76" s="15"/>
      <c r="D76" s="91">
        <v>17.44</v>
      </c>
      <c r="E76"/>
    </row>
    <row r="77" spans="1:5" ht="30">
      <c r="A77" s="93" t="s">
        <v>1302</v>
      </c>
      <c r="B77" s="82" t="s">
        <v>2064</v>
      </c>
      <c r="C77" s="15"/>
      <c r="D77" s="91">
        <v>17.44</v>
      </c>
      <c r="E77"/>
    </row>
    <row r="78" spans="1:5" ht="30">
      <c r="A78" s="93" t="s">
        <v>3104</v>
      </c>
      <c r="B78" s="82" t="s">
        <v>1062</v>
      </c>
      <c r="C78" s="15"/>
      <c r="D78" s="91">
        <v>17.51</v>
      </c>
      <c r="E78"/>
    </row>
    <row r="79" spans="1:5" ht="30">
      <c r="A79" s="93" t="s">
        <v>3105</v>
      </c>
      <c r="B79" s="82" t="s">
        <v>1387</v>
      </c>
      <c r="C79" s="15"/>
      <c r="D79" s="91">
        <v>17.54</v>
      </c>
      <c r="E79"/>
    </row>
    <row r="80" spans="1:5" ht="45">
      <c r="A80" s="93" t="s">
        <v>3081</v>
      </c>
      <c r="B80" s="82" t="s">
        <v>1201</v>
      </c>
      <c r="C80" s="15"/>
      <c r="D80" s="91">
        <v>17.54</v>
      </c>
      <c r="E80"/>
    </row>
    <row r="81" spans="1:5" ht="30">
      <c r="A81" s="93" t="s">
        <v>3082</v>
      </c>
      <c r="B81" s="82" t="s">
        <v>4099</v>
      </c>
      <c r="C81" s="15"/>
      <c r="D81" s="91" t="s">
        <v>1388</v>
      </c>
      <c r="E81"/>
    </row>
    <row r="82" spans="1:5" ht="30">
      <c r="A82" s="93" t="s">
        <v>3083</v>
      </c>
      <c r="B82" s="82" t="s">
        <v>1389</v>
      </c>
      <c r="C82" s="15"/>
      <c r="D82" s="91" t="s">
        <v>1388</v>
      </c>
      <c r="E82"/>
    </row>
    <row r="83" spans="1:5" ht="30">
      <c r="A83" s="93" t="s">
        <v>3084</v>
      </c>
      <c r="B83" s="82" t="s">
        <v>1202</v>
      </c>
      <c r="C83" s="15"/>
      <c r="D83" s="91">
        <v>17.56</v>
      </c>
      <c r="E83"/>
    </row>
    <row r="84" spans="1:5" ht="30">
      <c r="A84" s="93"/>
      <c r="B84" s="94" t="s">
        <v>1203</v>
      </c>
      <c r="C84"/>
      <c r="D84" s="131">
        <v>17.56</v>
      </c>
      <c r="E84"/>
    </row>
    <row r="85" spans="1:5" ht="15">
      <c r="A85" s="93"/>
      <c r="B85" s="143" t="s">
        <v>2732</v>
      </c>
      <c r="C85" s="52">
        <f>IF((AND(C86&lt;&gt;"no",C87&lt;&gt;"no")),"","no")</f>
      </c>
      <c r="D85" s="91"/>
      <c r="E85"/>
    </row>
    <row r="86" spans="1:5" ht="30">
      <c r="A86" s="93" t="s">
        <v>3085</v>
      </c>
      <c r="B86" s="126" t="s">
        <v>1204</v>
      </c>
      <c r="C86" s="15"/>
      <c r="D86" s="90" t="s">
        <v>1205</v>
      </c>
      <c r="E86"/>
    </row>
    <row r="87" spans="1:5" ht="30">
      <c r="A87" s="93" t="s">
        <v>3086</v>
      </c>
      <c r="B87" s="126" t="s">
        <v>1206</v>
      </c>
      <c r="C87" s="15"/>
      <c r="D87" s="90" t="s">
        <v>1207</v>
      </c>
      <c r="E87"/>
    </row>
    <row r="88" spans="1:5" ht="15">
      <c r="A88" s="93"/>
      <c r="B88" s="143" t="s">
        <v>1208</v>
      </c>
      <c r="C88" s="52">
        <f>IF((AND(C89&lt;&gt;"no",C90&lt;&gt;"no",C91&lt;&gt;"no")),"","no")</f>
      </c>
      <c r="D88" s="90"/>
      <c r="E88"/>
    </row>
    <row r="89" spans="1:5" ht="15">
      <c r="A89" s="93" t="s">
        <v>3087</v>
      </c>
      <c r="B89" s="82" t="s">
        <v>1210</v>
      </c>
      <c r="C89" s="15"/>
      <c r="D89" s="91">
        <v>17.66</v>
      </c>
      <c r="E89"/>
    </row>
    <row r="90" spans="1:5" ht="15">
      <c r="A90" s="93" t="s">
        <v>3088</v>
      </c>
      <c r="B90" s="82" t="s">
        <v>1209</v>
      </c>
      <c r="C90" s="15"/>
      <c r="D90" s="90" t="s">
        <v>1211</v>
      </c>
      <c r="E90"/>
    </row>
    <row r="91" spans="1:5" ht="30">
      <c r="A91" s="93" t="s">
        <v>3089</v>
      </c>
      <c r="B91" s="82" t="s">
        <v>192</v>
      </c>
      <c r="C91" s="15"/>
      <c r="D91" s="90" t="s">
        <v>1211</v>
      </c>
      <c r="E91"/>
    </row>
    <row r="92" spans="1:5" ht="15">
      <c r="A92" s="93"/>
      <c r="B92" s="143" t="s">
        <v>1212</v>
      </c>
      <c r="C92" s="52">
        <f>IF((AND(C94&lt;&gt;"no",C95&lt;&gt;"no",C93&lt;&gt;"no")),"","no")</f>
      </c>
      <c r="D92" s="90"/>
      <c r="E92"/>
    </row>
    <row r="93" spans="1:5" ht="30">
      <c r="A93" s="93" t="s">
        <v>3090</v>
      </c>
      <c r="B93" s="82" t="s">
        <v>1213</v>
      </c>
      <c r="C93" s="15"/>
      <c r="D93" s="91">
        <v>17.76</v>
      </c>
      <c r="E93"/>
    </row>
    <row r="94" spans="1:5" ht="15">
      <c r="A94" s="93" t="s">
        <v>3091</v>
      </c>
      <c r="B94" s="82" t="s">
        <v>1390</v>
      </c>
      <c r="C94" s="15"/>
      <c r="D94" s="91">
        <v>17.77</v>
      </c>
      <c r="E94"/>
    </row>
    <row r="95" spans="1:5" ht="45">
      <c r="A95" s="93" t="s">
        <v>3092</v>
      </c>
      <c r="B95" s="82" t="s">
        <v>193</v>
      </c>
      <c r="C95" s="15"/>
      <c r="D95" s="91">
        <v>17.77</v>
      </c>
      <c r="E95"/>
    </row>
    <row r="96" spans="1:5" ht="15">
      <c r="A96" s="93"/>
      <c r="B96" s="143" t="s">
        <v>1214</v>
      </c>
      <c r="C96" s="52">
        <f>IF((AND(C97&lt;&gt;"no")),"","no")</f>
      </c>
      <c r="D96" s="91"/>
      <c r="E96"/>
    </row>
    <row r="97" spans="1:5" ht="30">
      <c r="A97" s="93" t="s">
        <v>3093</v>
      </c>
      <c r="B97" s="82" t="s">
        <v>1215</v>
      </c>
      <c r="C97" s="15"/>
      <c r="D97" s="90" t="s">
        <v>1216</v>
      </c>
      <c r="E97"/>
    </row>
    <row r="98" spans="1:5" ht="15">
      <c r="A98" s="93"/>
      <c r="B98" s="143" t="s">
        <v>1661</v>
      </c>
      <c r="C98" s="52">
        <f>IF((AND(C101&lt;&gt;"no",C102&lt;&gt;"no",C99&lt;&gt;"no",C100&lt;&gt;"no")),"","no")</f>
      </c>
      <c r="D98" s="90"/>
      <c r="E98"/>
    </row>
    <row r="99" spans="1:5" ht="15">
      <c r="A99" s="93" t="s">
        <v>3094</v>
      </c>
      <c r="B99" s="82" t="s">
        <v>1217</v>
      </c>
      <c r="C99" s="15"/>
      <c r="D99" s="90" t="s">
        <v>1391</v>
      </c>
      <c r="E99"/>
    </row>
    <row r="100" spans="1:5" ht="30">
      <c r="A100" s="93" t="s">
        <v>3095</v>
      </c>
      <c r="B100" s="82" t="s">
        <v>1218</v>
      </c>
      <c r="C100" s="15"/>
      <c r="D100" s="90" t="s">
        <v>1392</v>
      </c>
      <c r="E100"/>
    </row>
    <row r="101" spans="1:5" ht="30">
      <c r="A101" s="93" t="s">
        <v>3096</v>
      </c>
      <c r="B101" s="82" t="s">
        <v>1220</v>
      </c>
      <c r="C101" s="15"/>
      <c r="D101" s="91">
        <v>17.86</v>
      </c>
      <c r="E101"/>
    </row>
    <row r="102" spans="1:5" ht="30">
      <c r="A102" s="93" t="s">
        <v>3097</v>
      </c>
      <c r="B102" s="82" t="s">
        <v>194</v>
      </c>
      <c r="C102" s="15"/>
      <c r="D102" s="91">
        <v>17.83</v>
      </c>
      <c r="E102"/>
    </row>
    <row r="103" spans="1:5" ht="15">
      <c r="A103" s="93"/>
      <c r="B103" s="94" t="s">
        <v>1219</v>
      </c>
      <c r="C103"/>
      <c r="D103" s="131">
        <v>17.83</v>
      </c>
      <c r="E103"/>
    </row>
    <row r="104" spans="1:5" ht="15.75">
      <c r="A104" s="93"/>
      <c r="B104" s="89" t="s">
        <v>3642</v>
      </c>
      <c r="C104" s="52">
        <f>IF((AND(C105&lt;&gt;"no",C120&lt;&gt;"no",C125&lt;&gt;"no")),"","no")</f>
      </c>
      <c r="D104" s="91"/>
      <c r="E104"/>
    </row>
    <row r="105" spans="1:5" ht="15">
      <c r="A105" s="93" t="s">
        <v>1511</v>
      </c>
      <c r="B105" s="82" t="s">
        <v>1063</v>
      </c>
      <c r="C105" s="96">
        <f>IF((AND(C106&lt;&gt;"no",C107&lt;&gt;"no",C108&lt;&gt;"no",C109&lt;&gt;"no",C110&lt;&gt;"no")),"","no")</f>
      </c>
      <c r="D105" s="91"/>
      <c r="E105"/>
    </row>
    <row r="106" spans="1:5" ht="15">
      <c r="A106" s="93"/>
      <c r="B106" s="88" t="s">
        <v>1393</v>
      </c>
      <c r="C106" s="15"/>
      <c r="D106" s="90" t="s">
        <v>1394</v>
      </c>
      <c r="E106"/>
    </row>
    <row r="107" spans="1:5" ht="15">
      <c r="A107" s="93"/>
      <c r="B107" s="88" t="s">
        <v>1395</v>
      </c>
      <c r="C107" s="15"/>
      <c r="D107" s="90" t="s">
        <v>1396</v>
      </c>
      <c r="E107"/>
    </row>
    <row r="108" spans="1:5" ht="15">
      <c r="A108" s="93"/>
      <c r="B108" s="88" t="s">
        <v>3109</v>
      </c>
      <c r="C108" s="15"/>
      <c r="D108" s="90" t="s">
        <v>3110</v>
      </c>
      <c r="E108"/>
    </row>
    <row r="109" spans="1:5" ht="30">
      <c r="A109" s="93"/>
      <c r="B109" s="88" t="s">
        <v>3111</v>
      </c>
      <c r="C109" s="15"/>
      <c r="D109" s="90" t="s">
        <v>3112</v>
      </c>
      <c r="E109"/>
    </row>
    <row r="110" spans="1:5" ht="15">
      <c r="A110" s="93"/>
      <c r="B110" s="88" t="s">
        <v>3113</v>
      </c>
      <c r="C110" s="96">
        <f>IF((AND(C111&lt;&gt;"no",C112&lt;&gt;"no",C113&lt;&gt;"no",C114&lt;&gt;"no",C115&lt;&gt;"no",C116&lt;&gt;"no",C117&lt;&gt;"no",C118&lt;&gt;"no",C119&lt;&gt;"no")),"","no")</f>
      </c>
      <c r="D110" s="90"/>
      <c r="E110"/>
    </row>
    <row r="111" spans="1:5" ht="15">
      <c r="A111" s="93"/>
      <c r="B111" s="104" t="s">
        <v>3114</v>
      </c>
      <c r="C111" s="15"/>
      <c r="D111" s="90" t="s">
        <v>3117</v>
      </c>
      <c r="E111"/>
    </row>
    <row r="112" spans="1:5" ht="15">
      <c r="A112" s="93"/>
      <c r="B112" s="104" t="s">
        <v>3115</v>
      </c>
      <c r="C112" s="15"/>
      <c r="D112" s="90" t="s">
        <v>3118</v>
      </c>
      <c r="E112"/>
    </row>
    <row r="113" spans="1:5" ht="15">
      <c r="A113" s="93"/>
      <c r="B113" s="104" t="s">
        <v>3119</v>
      </c>
      <c r="C113" s="15"/>
      <c r="D113" s="90" t="s">
        <v>3120</v>
      </c>
      <c r="E113"/>
    </row>
    <row r="114" spans="1:5" ht="30">
      <c r="A114" s="93"/>
      <c r="B114" s="104" t="s">
        <v>195</v>
      </c>
      <c r="C114" s="15"/>
      <c r="D114" s="90" t="s">
        <v>3121</v>
      </c>
      <c r="E114"/>
    </row>
    <row r="115" spans="1:5" ht="15">
      <c r="A115" s="93"/>
      <c r="B115" s="104" t="s">
        <v>196</v>
      </c>
      <c r="C115" s="15"/>
      <c r="D115" s="90" t="s">
        <v>2232</v>
      </c>
      <c r="E115"/>
    </row>
    <row r="116" spans="1:5" ht="15">
      <c r="A116" s="93"/>
      <c r="B116" s="104" t="s">
        <v>197</v>
      </c>
      <c r="C116" s="15"/>
      <c r="D116" s="90" t="s">
        <v>2233</v>
      </c>
      <c r="E116"/>
    </row>
    <row r="117" spans="1:5" ht="15">
      <c r="A117" s="93"/>
      <c r="B117" s="104" t="s">
        <v>3116</v>
      </c>
      <c r="C117" s="15"/>
      <c r="D117" s="90" t="s">
        <v>2234</v>
      </c>
      <c r="E117"/>
    </row>
    <row r="118" spans="1:5" ht="30">
      <c r="A118" s="93"/>
      <c r="B118" s="104" t="s">
        <v>2235</v>
      </c>
      <c r="C118" s="15"/>
      <c r="D118" s="90" t="s">
        <v>2236</v>
      </c>
      <c r="E118"/>
    </row>
    <row r="119" spans="1:5" ht="15">
      <c r="A119" s="93"/>
      <c r="B119" s="104" t="s">
        <v>2237</v>
      </c>
      <c r="C119" s="15"/>
      <c r="D119" s="90" t="s">
        <v>2238</v>
      </c>
      <c r="E119"/>
    </row>
    <row r="120" spans="1:5" ht="15">
      <c r="A120" s="93" t="s">
        <v>1512</v>
      </c>
      <c r="B120" s="82" t="s">
        <v>1063</v>
      </c>
      <c r="C120" s="96">
        <f>IF((AND(C121&lt;&gt;"no",C122&lt;&gt;"no",C123&lt;&gt;"no",C124&lt;&gt;"no")),"","no")</f>
      </c>
      <c r="D120" s="90"/>
      <c r="E120"/>
    </row>
    <row r="121" spans="1:5" ht="15">
      <c r="A121" s="93"/>
      <c r="B121" s="88" t="s">
        <v>2563</v>
      </c>
      <c r="C121" s="15"/>
      <c r="D121" s="90" t="s">
        <v>2239</v>
      </c>
      <c r="E121"/>
    </row>
    <row r="122" spans="1:5" ht="30">
      <c r="A122" s="93"/>
      <c r="B122" s="88" t="s">
        <v>2990</v>
      </c>
      <c r="C122" s="15"/>
      <c r="D122" s="90" t="s">
        <v>2992</v>
      </c>
      <c r="E122"/>
    </row>
    <row r="123" spans="1:5" ht="15">
      <c r="A123" s="93"/>
      <c r="B123" s="88" t="s">
        <v>2991</v>
      </c>
      <c r="C123" s="15"/>
      <c r="D123" s="90" t="s">
        <v>2993</v>
      </c>
      <c r="E123"/>
    </row>
    <row r="124" spans="1:5" ht="30">
      <c r="A124" s="93"/>
      <c r="B124" s="88" t="s">
        <v>1501</v>
      </c>
      <c r="C124" s="15"/>
      <c r="D124" s="90" t="s">
        <v>2994</v>
      </c>
      <c r="E124"/>
    </row>
    <row r="125" spans="1:5" ht="15">
      <c r="A125" s="93" t="s">
        <v>1513</v>
      </c>
      <c r="B125" s="82" t="s">
        <v>1064</v>
      </c>
      <c r="C125" s="96">
        <f>IF((AND(C126&lt;&gt;"no",C127&lt;&gt;"no",C128&lt;&gt;"no",C129&lt;&gt;"no",C130&lt;&gt;"no",C131&lt;&gt;"no",C132&lt;&gt;"no")),"","no")</f>
      </c>
      <c r="D125" s="90"/>
      <c r="E125"/>
    </row>
    <row r="126" spans="1:5" ht="15">
      <c r="A126" s="93"/>
      <c r="B126" s="88" t="s">
        <v>2995</v>
      </c>
      <c r="C126" s="15"/>
      <c r="D126" s="90" t="s">
        <v>3586</v>
      </c>
      <c r="E126"/>
    </row>
    <row r="127" spans="1:5" ht="15">
      <c r="A127" s="93"/>
      <c r="B127" s="88" t="s">
        <v>2996</v>
      </c>
      <c r="C127" s="15"/>
      <c r="D127" s="90" t="s">
        <v>3587</v>
      </c>
      <c r="E127"/>
    </row>
    <row r="128" spans="1:5" ht="15">
      <c r="A128" s="93"/>
      <c r="B128" s="88" t="s">
        <v>2997</v>
      </c>
      <c r="C128" s="15"/>
      <c r="D128" s="90" t="s">
        <v>3588</v>
      </c>
      <c r="E128"/>
    </row>
    <row r="129" spans="1:5" ht="30">
      <c r="A129" s="93"/>
      <c r="B129" s="88" t="s">
        <v>3584</v>
      </c>
      <c r="C129" s="15"/>
      <c r="D129" s="90" t="s">
        <v>3589</v>
      </c>
      <c r="E129"/>
    </row>
    <row r="130" spans="1:5" ht="30">
      <c r="A130" s="93"/>
      <c r="B130" s="88" t="s">
        <v>3585</v>
      </c>
      <c r="C130" s="15"/>
      <c r="D130" s="90" t="s">
        <v>3590</v>
      </c>
      <c r="E130"/>
    </row>
    <row r="131" spans="1:5" ht="15">
      <c r="A131" s="93"/>
      <c r="B131" s="88" t="s">
        <v>1911</v>
      </c>
      <c r="C131" s="15"/>
      <c r="D131" s="90" t="s">
        <v>3591</v>
      </c>
      <c r="E131"/>
    </row>
    <row r="132" spans="1:5" ht="15">
      <c r="A132" s="93"/>
      <c r="B132" s="88" t="s">
        <v>3431</v>
      </c>
      <c r="C132" s="15"/>
      <c r="D132" s="90" t="s">
        <v>3592</v>
      </c>
      <c r="E132"/>
    </row>
    <row r="133" spans="1:5" ht="15">
      <c r="A133" s="93"/>
      <c r="B133" s="94" t="s">
        <v>1502</v>
      </c>
      <c r="C133" s="90"/>
      <c r="D133" s="90"/>
      <c r="E133"/>
    </row>
    <row r="134" spans="1:5" ht="15">
      <c r="A134" s="93"/>
      <c r="B134" s="103" t="s">
        <v>1503</v>
      </c>
      <c r="C134" s="90"/>
      <c r="D134" s="128" t="s">
        <v>1507</v>
      </c>
      <c r="E134"/>
    </row>
    <row r="135" spans="1:5" ht="15">
      <c r="A135" s="93"/>
      <c r="B135" s="103" t="s">
        <v>1504</v>
      </c>
      <c r="C135" s="90"/>
      <c r="D135" s="128" t="s">
        <v>1508</v>
      </c>
      <c r="E135"/>
    </row>
    <row r="136" spans="1:5" ht="15">
      <c r="A136" s="93"/>
      <c r="B136" s="103" t="s">
        <v>1506</v>
      </c>
      <c r="C136" s="90"/>
      <c r="D136" s="128" t="s">
        <v>1509</v>
      </c>
      <c r="E136"/>
    </row>
    <row r="137" spans="1:5" ht="30">
      <c r="A137" s="93"/>
      <c r="B137" s="103" t="s">
        <v>1505</v>
      </c>
      <c r="C137" s="90"/>
      <c r="D137" s="128" t="s">
        <v>1510</v>
      </c>
      <c r="E137"/>
    </row>
    <row r="138" spans="1:5" ht="15.75">
      <c r="A138" s="31" t="s">
        <v>3106</v>
      </c>
      <c r="B138" s="9" t="s">
        <v>4016</v>
      </c>
      <c r="C138" s="10">
        <f>IF((AND(C139&lt;&gt;"no",C144&lt;&gt;"no")),"","no")</f>
      </c>
      <c r="D138" s="91"/>
      <c r="E138"/>
    </row>
    <row r="139" spans="1:5" ht="16.5" customHeight="1">
      <c r="A139" s="93"/>
      <c r="B139" s="83" t="s">
        <v>3165</v>
      </c>
      <c r="C139" s="52">
        <f>IF((AND(C140&lt;&gt;"no",C142&lt;&gt;"no")),"","no")</f>
      </c>
      <c r="D139" s="91"/>
      <c r="E139"/>
    </row>
    <row r="140" spans="1:5" ht="15.75">
      <c r="A140" s="93"/>
      <c r="B140" s="83" t="s">
        <v>3166</v>
      </c>
      <c r="C140" s="52">
        <f>IF((AND(C141&lt;&gt;"no")),"","no")</f>
      </c>
      <c r="D140" s="91"/>
      <c r="E140"/>
    </row>
    <row r="141" spans="1:5" ht="15">
      <c r="A141" s="93" t="s">
        <v>3107</v>
      </c>
      <c r="B141" s="35" t="s">
        <v>1061</v>
      </c>
      <c r="C141" s="15"/>
      <c r="D141" s="91">
        <v>5.14</v>
      </c>
      <c r="E141"/>
    </row>
    <row r="142" spans="1:5" ht="15.75">
      <c r="A142" s="93"/>
      <c r="B142" s="83" t="s">
        <v>3642</v>
      </c>
      <c r="C142" s="52">
        <f>IF((AND(C143&lt;&gt;"no")),"","no")</f>
      </c>
      <c r="D142" s="91"/>
      <c r="E142"/>
    </row>
    <row r="143" spans="1:5" ht="15">
      <c r="A143" s="93" t="s">
        <v>2205</v>
      </c>
      <c r="B143" s="35" t="s">
        <v>1065</v>
      </c>
      <c r="C143" s="15"/>
      <c r="D143" s="91">
        <v>5.16</v>
      </c>
      <c r="E143"/>
    </row>
    <row r="144" spans="1:5" ht="15.75">
      <c r="A144" s="93"/>
      <c r="B144" s="83" t="s">
        <v>3167</v>
      </c>
      <c r="C144" s="52">
        <f>IF((AND(C145&lt;&gt;"no",C149&lt;&gt;"no",C154&lt;&gt;"no",C156&lt;&gt;"no",C158&lt;&gt;"no",C161&lt;&gt;"no")),"","no")</f>
      </c>
      <c r="D144" s="91"/>
      <c r="E144"/>
    </row>
    <row r="145" spans="1:5" ht="15.75">
      <c r="A145" s="93"/>
      <c r="B145" s="83" t="s">
        <v>3166</v>
      </c>
      <c r="C145" s="52">
        <f>IF((AND(C146&lt;&gt;"no",C148&lt;&gt;"no",C147&lt;&gt;"no")),"","no")</f>
      </c>
      <c r="D145" s="91"/>
      <c r="E145"/>
    </row>
    <row r="146" spans="1:5" ht="30">
      <c r="A146" s="93" t="s">
        <v>2206</v>
      </c>
      <c r="B146" s="82" t="s">
        <v>4100</v>
      </c>
      <c r="C146" s="15"/>
      <c r="D146" s="91">
        <v>5.18</v>
      </c>
      <c r="E146"/>
    </row>
    <row r="147" spans="1:5" ht="30">
      <c r="A147" s="93" t="s">
        <v>1290</v>
      </c>
      <c r="B147" s="35" t="s">
        <v>4101</v>
      </c>
      <c r="C147" s="15"/>
      <c r="D147" s="91">
        <v>5.17</v>
      </c>
      <c r="E147"/>
    </row>
    <row r="148" spans="1:5" ht="30">
      <c r="A148" s="93" t="s">
        <v>3199</v>
      </c>
      <c r="B148" s="35" t="s">
        <v>4278</v>
      </c>
      <c r="C148" s="15"/>
      <c r="D148" s="91" t="s">
        <v>1446</v>
      </c>
      <c r="E148"/>
    </row>
    <row r="149" spans="1:5" ht="15.75">
      <c r="A149" s="93"/>
      <c r="B149" s="83" t="s">
        <v>3168</v>
      </c>
      <c r="C149" s="52">
        <f>IF((AND(C150&lt;&gt;"no",C152&lt;&gt;"no",C151&lt;&gt;"no")),"","no")</f>
      </c>
      <c r="D149" s="91"/>
      <c r="E149"/>
    </row>
    <row r="150" spans="1:5" ht="30">
      <c r="A150" s="93" t="s">
        <v>3453</v>
      </c>
      <c r="B150" s="35" t="s">
        <v>2196</v>
      </c>
      <c r="C150" s="15"/>
      <c r="D150" s="91" t="s">
        <v>1447</v>
      </c>
      <c r="E150"/>
    </row>
    <row r="151" spans="1:5" ht="30">
      <c r="A151" s="93" t="s">
        <v>4039</v>
      </c>
      <c r="B151" s="35" t="s">
        <v>2460</v>
      </c>
      <c r="C151" s="15"/>
      <c r="D151" s="91" t="s">
        <v>1448</v>
      </c>
      <c r="E151"/>
    </row>
    <row r="152" spans="1:5" ht="30">
      <c r="A152" s="93" t="s">
        <v>4041</v>
      </c>
      <c r="B152" s="35" t="s">
        <v>3688</v>
      </c>
      <c r="C152" s="15"/>
      <c r="D152" s="91" t="s">
        <v>1448</v>
      </c>
      <c r="E152"/>
    </row>
    <row r="153" spans="1:5" ht="30">
      <c r="A153" s="93"/>
      <c r="B153" s="60" t="s">
        <v>1990</v>
      </c>
      <c r="C153" s="7"/>
      <c r="D153" s="131" t="s">
        <v>1448</v>
      </c>
      <c r="E153"/>
    </row>
    <row r="154" spans="1:5" ht="15.75">
      <c r="A154" s="93"/>
      <c r="B154" s="83" t="s">
        <v>3171</v>
      </c>
      <c r="C154" s="52">
        <f>IF((AND(C155&lt;&gt;"no")),"","no")</f>
      </c>
      <c r="D154" s="91"/>
      <c r="E154"/>
    </row>
    <row r="155" spans="1:5" ht="75.75">
      <c r="A155" s="93" t="s">
        <v>4042</v>
      </c>
      <c r="B155" s="35" t="s">
        <v>3763</v>
      </c>
      <c r="C155" s="15"/>
      <c r="D155" s="90" t="s">
        <v>1991</v>
      </c>
      <c r="E155"/>
    </row>
    <row r="156" spans="1:5" ht="15.75">
      <c r="A156" s="93"/>
      <c r="B156" s="83" t="s">
        <v>3170</v>
      </c>
      <c r="C156" s="52">
        <f>IF((AND(C157&lt;&gt;"no")),"","no")</f>
      </c>
      <c r="D156" s="91"/>
      <c r="E156"/>
    </row>
    <row r="157" spans="1:5" ht="30">
      <c r="A157" s="93" t="s">
        <v>4043</v>
      </c>
      <c r="B157" s="35" t="s">
        <v>3690</v>
      </c>
      <c r="C157" s="15"/>
      <c r="D157" s="91">
        <v>5.34</v>
      </c>
      <c r="E157"/>
    </row>
    <row r="158" spans="1:5" ht="15.75">
      <c r="A158" s="93"/>
      <c r="B158" s="83" t="s">
        <v>3169</v>
      </c>
      <c r="C158" s="52">
        <f>IF((AND(C159&lt;&gt;"no",C160&lt;&gt;"no")),"","no")</f>
      </c>
      <c r="D158" s="91"/>
      <c r="E158"/>
    </row>
    <row r="159" spans="1:5" ht="30">
      <c r="A159" s="93" t="s">
        <v>4044</v>
      </c>
      <c r="B159" s="35" t="s">
        <v>3691</v>
      </c>
      <c r="C159" s="15"/>
      <c r="D159" s="91">
        <v>5.36</v>
      </c>
      <c r="E159"/>
    </row>
    <row r="160" spans="1:5" ht="45">
      <c r="A160" s="93" t="s">
        <v>4046</v>
      </c>
      <c r="B160" s="35" t="s">
        <v>2414</v>
      </c>
      <c r="C160" s="15"/>
      <c r="D160" s="91" t="s">
        <v>1449</v>
      </c>
      <c r="E160"/>
    </row>
    <row r="161" spans="1:5" ht="15.75">
      <c r="A161" s="93"/>
      <c r="B161" s="83" t="s">
        <v>3642</v>
      </c>
      <c r="C161" s="52">
        <f>IF((AND(C162&lt;&gt;"no")),"","no")</f>
      </c>
      <c r="D161" s="91"/>
      <c r="E161"/>
    </row>
    <row r="162" spans="1:5" ht="15">
      <c r="A162" s="93" t="s">
        <v>4047</v>
      </c>
      <c r="B162" s="35" t="s">
        <v>1833</v>
      </c>
      <c r="C162" s="96">
        <f>IF((AND(C163&lt;&gt;"no",C164&lt;&gt;"no",C165&lt;&gt;"no")),"","no")</f>
      </c>
      <c r="D162" s="91"/>
      <c r="E162"/>
    </row>
    <row r="163" spans="1:5" ht="15">
      <c r="A163" s="93"/>
      <c r="B163" s="62" t="s">
        <v>2300</v>
      </c>
      <c r="C163" s="15"/>
      <c r="D163" s="91" t="s">
        <v>4017</v>
      </c>
      <c r="E163"/>
    </row>
    <row r="164" spans="1:5" ht="15">
      <c r="A164" s="93"/>
      <c r="B164" s="62" t="s">
        <v>2048</v>
      </c>
      <c r="C164" s="15"/>
      <c r="D164" s="91" t="s">
        <v>4019</v>
      </c>
      <c r="E164"/>
    </row>
    <row r="165" spans="1:5" ht="15">
      <c r="A165" s="93"/>
      <c r="B165" s="62" t="s">
        <v>2986</v>
      </c>
      <c r="C165" s="15"/>
      <c r="D165" s="91" t="s">
        <v>4018</v>
      </c>
      <c r="E165"/>
    </row>
    <row r="166" spans="1:5" ht="15.75">
      <c r="A166" s="31" t="s">
        <v>3578</v>
      </c>
      <c r="B166" s="9" t="s">
        <v>3823</v>
      </c>
      <c r="C166" s="10">
        <f>IF((AND(C174&lt;&gt;"no",C176&lt;&gt;"no",C179&lt;&gt;"no",C182&lt;&gt;"no",C190&lt;&gt;"no",C194&lt;&gt;"no")),"","no")</f>
      </c>
      <c r="D166" s="91"/>
      <c r="E166"/>
    </row>
    <row r="167" spans="1:5" ht="20.25" customHeight="1">
      <c r="A167" s="93"/>
      <c r="B167" s="57" t="s">
        <v>3579</v>
      </c>
      <c r="C167" s="142"/>
      <c r="D167" s="127" t="s">
        <v>2461</v>
      </c>
      <c r="E167"/>
    </row>
    <row r="168" spans="1:5" ht="75">
      <c r="A168" s="93"/>
      <c r="B168" s="162" t="s">
        <v>4251</v>
      </c>
      <c r="C168" s="142"/>
      <c r="D168" s="127" t="s">
        <v>4373</v>
      </c>
      <c r="E168"/>
    </row>
    <row r="169" spans="1:5" ht="15">
      <c r="A169" s="93"/>
      <c r="B169" s="162" t="s">
        <v>3580</v>
      </c>
      <c r="C169" s="142"/>
      <c r="D169" s="127" t="s">
        <v>4374</v>
      </c>
      <c r="E169"/>
    </row>
    <row r="170" spans="1:5" ht="93.75" customHeight="1">
      <c r="A170" s="93"/>
      <c r="B170" s="162" t="s">
        <v>4252</v>
      </c>
      <c r="C170" s="142"/>
      <c r="D170" s="127" t="s">
        <v>4375</v>
      </c>
      <c r="E170"/>
    </row>
    <row r="171" spans="1:5" ht="60">
      <c r="A171" s="93"/>
      <c r="B171" s="162" t="s">
        <v>4253</v>
      </c>
      <c r="C171" s="142"/>
      <c r="D171" s="127" t="s">
        <v>4376</v>
      </c>
      <c r="E171"/>
    </row>
    <row r="172" spans="1:5" ht="75">
      <c r="A172" s="93"/>
      <c r="B172" s="162" t="s">
        <v>4254</v>
      </c>
      <c r="C172" s="142"/>
      <c r="D172" s="127" t="s">
        <v>4377</v>
      </c>
      <c r="E172"/>
    </row>
    <row r="173" spans="1:5" ht="60">
      <c r="A173" s="93"/>
      <c r="B173" s="57" t="s">
        <v>4255</v>
      </c>
      <c r="C173" s="90"/>
      <c r="D173" s="127" t="s">
        <v>3582</v>
      </c>
      <c r="E173"/>
    </row>
    <row r="174" spans="1:5" ht="15.75">
      <c r="A174" s="93"/>
      <c r="B174" s="89" t="s">
        <v>4401</v>
      </c>
      <c r="C174" s="52">
        <f>IF((AND(C175&lt;&gt;"no")),"","no")</f>
      </c>
      <c r="D174" s="91"/>
      <c r="E174"/>
    </row>
    <row r="175" spans="1:5" ht="45">
      <c r="A175" s="65" t="s">
        <v>3454</v>
      </c>
      <c r="B175" s="56" t="s">
        <v>3918</v>
      </c>
      <c r="C175" s="15"/>
      <c r="D175" s="142" t="s">
        <v>3919</v>
      </c>
      <c r="E175"/>
    </row>
    <row r="176" spans="1:5" ht="15.75">
      <c r="A176" s="65"/>
      <c r="B176" s="89" t="s">
        <v>4402</v>
      </c>
      <c r="C176" s="52">
        <f>IF((AND(C177&lt;&gt;"no")),"","no")</f>
      </c>
      <c r="D176" s="91"/>
      <c r="E176"/>
    </row>
    <row r="177" spans="1:5" ht="45" customHeight="1">
      <c r="A177" s="65" t="s">
        <v>3684</v>
      </c>
      <c r="B177" s="56" t="s">
        <v>2936</v>
      </c>
      <c r="C177" s="15"/>
      <c r="D177" s="142" t="s">
        <v>4403</v>
      </c>
      <c r="E177"/>
    </row>
    <row r="178" spans="1:5" ht="30">
      <c r="A178" s="65"/>
      <c r="B178" s="57" t="s">
        <v>2937</v>
      </c>
      <c r="C178"/>
      <c r="D178" s="127" t="s">
        <v>4403</v>
      </c>
      <c r="E178"/>
    </row>
    <row r="179" spans="1:5" ht="15.75">
      <c r="A179" s="65"/>
      <c r="B179" s="89" t="s">
        <v>4404</v>
      </c>
      <c r="C179" s="52">
        <f>IF((AND(C180&lt;&gt;"no",C181&lt;&gt;"no")),"","no")</f>
      </c>
      <c r="D179" s="91"/>
      <c r="E179"/>
    </row>
    <row r="180" spans="1:5" ht="30">
      <c r="A180" s="65" t="s">
        <v>3685</v>
      </c>
      <c r="B180" s="56" t="s">
        <v>2938</v>
      </c>
      <c r="C180" s="15"/>
      <c r="D180" s="142" t="s">
        <v>4405</v>
      </c>
      <c r="E180"/>
    </row>
    <row r="181" spans="1:5" ht="45">
      <c r="A181" s="65" t="s">
        <v>3686</v>
      </c>
      <c r="B181" s="56" t="s">
        <v>2940</v>
      </c>
      <c r="C181" s="15"/>
      <c r="D181" s="142" t="s">
        <v>2939</v>
      </c>
      <c r="E181"/>
    </row>
    <row r="182" spans="1:5" ht="15.75">
      <c r="A182" s="93"/>
      <c r="B182" s="89" t="s">
        <v>3787</v>
      </c>
      <c r="C182" s="52">
        <f>IF((AND(C183&lt;&gt;"no")),"","no")</f>
      </c>
      <c r="D182" s="160"/>
      <c r="E182"/>
    </row>
    <row r="183" spans="1:5" ht="15">
      <c r="A183" s="65" t="s">
        <v>3687</v>
      </c>
      <c r="B183" s="56" t="s">
        <v>3581</v>
      </c>
      <c r="C183" s="96">
        <f>IF((AND(C184&lt;&gt;"no",C185&lt;&gt;"no",C186&lt;&gt;"no",C187&lt;&gt;"no")),"","no")</f>
      </c>
      <c r="E183"/>
    </row>
    <row r="184" spans="1:5" ht="15">
      <c r="A184" s="65"/>
      <c r="B184" s="101" t="s">
        <v>2941</v>
      </c>
      <c r="C184" s="15"/>
      <c r="D184" s="142" t="s">
        <v>3788</v>
      </c>
      <c r="E184"/>
    </row>
    <row r="185" spans="1:5" ht="15">
      <c r="A185" s="65"/>
      <c r="B185" s="101" t="s">
        <v>2942</v>
      </c>
      <c r="C185" s="15"/>
      <c r="D185" s="142" t="s">
        <v>3788</v>
      </c>
      <c r="E185"/>
    </row>
    <row r="186" spans="1:5" ht="30">
      <c r="A186" s="65"/>
      <c r="B186" s="101" t="s">
        <v>2943</v>
      </c>
      <c r="C186" s="15"/>
      <c r="D186" s="142" t="s">
        <v>4699</v>
      </c>
      <c r="E186"/>
    </row>
    <row r="187" spans="1:5" ht="15">
      <c r="A187" s="65"/>
      <c r="B187" s="101" t="s">
        <v>2944</v>
      </c>
      <c r="C187" s="15"/>
      <c r="D187" s="160" t="s">
        <v>3571</v>
      </c>
      <c r="E187"/>
    </row>
    <row r="188" spans="1:5" ht="30">
      <c r="A188" s="65"/>
      <c r="B188" s="57" t="s">
        <v>3569</v>
      </c>
      <c r="C188"/>
      <c r="D188" s="127" t="s">
        <v>3788</v>
      </c>
      <c r="E188"/>
    </row>
    <row r="189" spans="1:5" ht="15">
      <c r="A189" s="65"/>
      <c r="B189" s="57" t="s">
        <v>3570</v>
      </c>
      <c r="C189" s="142"/>
      <c r="D189" s="127" t="s">
        <v>3788</v>
      </c>
      <c r="E189"/>
    </row>
    <row r="190" spans="1:5" ht="15.75">
      <c r="A190" s="65"/>
      <c r="B190" s="89" t="s">
        <v>3789</v>
      </c>
      <c r="C190" s="52">
        <f>IF((AND(C191&lt;&gt;"no",C192&lt;&gt;"no",C193&lt;&gt;"no")),"","no")</f>
      </c>
      <c r="D190" s="91"/>
      <c r="E190"/>
    </row>
    <row r="191" spans="1:5" ht="30">
      <c r="A191" s="65" t="s">
        <v>2060</v>
      </c>
      <c r="B191" s="56" t="s">
        <v>3577</v>
      </c>
      <c r="C191" s="15"/>
      <c r="D191" s="142" t="s">
        <v>3793</v>
      </c>
      <c r="E191"/>
    </row>
    <row r="192" spans="1:5" ht="15">
      <c r="A192" s="65" t="s">
        <v>2061</v>
      </c>
      <c r="B192" s="56" t="s">
        <v>3572</v>
      </c>
      <c r="C192" s="15"/>
      <c r="D192" s="142" t="s">
        <v>3793</v>
      </c>
      <c r="E192"/>
    </row>
    <row r="193" spans="1:5" ht="30">
      <c r="A193" s="65" t="s">
        <v>1021</v>
      </c>
      <c r="B193" s="56" t="s">
        <v>3573</v>
      </c>
      <c r="C193" s="15"/>
      <c r="D193" s="142" t="s">
        <v>3793</v>
      </c>
      <c r="E193"/>
    </row>
    <row r="194" spans="1:5" ht="15.75">
      <c r="A194" s="65"/>
      <c r="B194" s="89" t="s">
        <v>3790</v>
      </c>
      <c r="C194" s="52">
        <f>IF((AND(C195&lt;&gt;"no")),"","no")</f>
      </c>
      <c r="D194" s="91"/>
      <c r="E194"/>
    </row>
    <row r="195" spans="1:5" ht="60">
      <c r="A195" s="65" t="s">
        <v>1023</v>
      </c>
      <c r="B195" s="56" t="s">
        <v>3574</v>
      </c>
      <c r="C195" s="15"/>
      <c r="D195" s="142" t="s">
        <v>3792</v>
      </c>
      <c r="E195"/>
    </row>
    <row r="196" spans="1:5" ht="30">
      <c r="A196" s="93"/>
      <c r="B196" s="57" t="s">
        <v>3576</v>
      </c>
      <c r="C196" s="90"/>
      <c r="D196" s="127" t="s">
        <v>3575</v>
      </c>
      <c r="E196"/>
    </row>
    <row r="197" spans="1:5" ht="15.75">
      <c r="A197" s="31" t="s">
        <v>3098</v>
      </c>
      <c r="B197" s="9" t="s">
        <v>1025</v>
      </c>
      <c r="C197" s="10">
        <f>IF((AND(C210&lt;&gt;"no",C219&lt;&gt;"no",C288&lt;&gt;"no",C347&lt;&gt;"no")),"","no")</f>
      </c>
      <c r="D197" s="91"/>
      <c r="E197"/>
    </row>
    <row r="198" spans="1:5" ht="30">
      <c r="A198" s="93"/>
      <c r="B198" s="57" t="s">
        <v>4256</v>
      </c>
      <c r="C198" s="142"/>
      <c r="D198" s="127" t="s">
        <v>4257</v>
      </c>
      <c r="E198"/>
    </row>
    <row r="199" spans="1:5" ht="80.25" customHeight="1">
      <c r="A199" s="93"/>
      <c r="B199" s="162" t="s">
        <v>4250</v>
      </c>
      <c r="C199" s="142"/>
      <c r="D199" s="127" t="s">
        <v>447</v>
      </c>
      <c r="E199"/>
    </row>
    <row r="200" spans="1:5" ht="75">
      <c r="A200" s="93"/>
      <c r="B200" s="162" t="s">
        <v>3537</v>
      </c>
      <c r="C200" s="142"/>
      <c r="D200" s="127" t="s">
        <v>4168</v>
      </c>
      <c r="E200"/>
    </row>
    <row r="201" spans="1:5" ht="15">
      <c r="A201" s="93"/>
      <c r="B201" s="162" t="s">
        <v>4169</v>
      </c>
      <c r="C201" s="142"/>
      <c r="D201" s="127" t="s">
        <v>448</v>
      </c>
      <c r="E201"/>
    </row>
    <row r="202" spans="1:5" ht="62.25" customHeight="1">
      <c r="A202" s="93"/>
      <c r="B202" s="162" t="s">
        <v>4170</v>
      </c>
      <c r="C202" s="142"/>
      <c r="D202" s="127" t="s">
        <v>449</v>
      </c>
      <c r="E202"/>
    </row>
    <row r="203" spans="1:5" ht="153" customHeight="1">
      <c r="A203" s="93"/>
      <c r="B203" s="162" t="s">
        <v>3535</v>
      </c>
      <c r="C203" s="142"/>
      <c r="D203" s="127" t="s">
        <v>3536</v>
      </c>
      <c r="E203"/>
    </row>
    <row r="204" spans="1:5" ht="45">
      <c r="A204" s="93"/>
      <c r="B204" s="162" t="s">
        <v>3538</v>
      </c>
      <c r="C204" s="142"/>
      <c r="D204" s="127" t="s">
        <v>450</v>
      </c>
      <c r="E204"/>
    </row>
    <row r="205" spans="1:5" ht="135">
      <c r="A205" s="93"/>
      <c r="B205" s="162" t="s">
        <v>4154</v>
      </c>
      <c r="C205" s="142"/>
      <c r="D205" s="127" t="s">
        <v>4155</v>
      </c>
      <c r="E205"/>
    </row>
    <row r="206" spans="1:5" ht="45">
      <c r="A206" s="93"/>
      <c r="B206" s="162" t="s">
        <v>3539</v>
      </c>
      <c r="C206" s="142"/>
      <c r="D206" s="127" t="s">
        <v>451</v>
      </c>
      <c r="E206"/>
    </row>
    <row r="207" spans="1:5" ht="30">
      <c r="A207" s="93"/>
      <c r="B207" s="162" t="s">
        <v>2934</v>
      </c>
      <c r="C207" s="142"/>
      <c r="D207" s="127" t="s">
        <v>452</v>
      </c>
      <c r="E207"/>
    </row>
    <row r="208" spans="1:5" ht="30">
      <c r="A208" s="93"/>
      <c r="B208" s="162" t="s">
        <v>2935</v>
      </c>
      <c r="C208" s="142"/>
      <c r="D208" s="127" t="s">
        <v>453</v>
      </c>
      <c r="E208"/>
    </row>
    <row r="209" spans="1:5" ht="60">
      <c r="A209" s="93"/>
      <c r="B209" s="57" t="s">
        <v>4248</v>
      </c>
      <c r="C209" s="90"/>
      <c r="D209" s="127" t="s">
        <v>454</v>
      </c>
      <c r="E209"/>
    </row>
    <row r="210" spans="1:5" ht="15.75">
      <c r="A210" s="93"/>
      <c r="B210" s="83" t="s">
        <v>366</v>
      </c>
      <c r="C210" s="52">
        <f>IF((AND(C211&lt;&gt;"no",C213&lt;&gt;"no",C215&lt;&gt;"no",C217&lt;&gt;"no")),"","no")</f>
      </c>
      <c r="D210" s="160"/>
      <c r="E210"/>
    </row>
    <row r="211" spans="1:5" ht="30">
      <c r="A211" s="65" t="s">
        <v>2062</v>
      </c>
      <c r="B211" s="56" t="s">
        <v>4156</v>
      </c>
      <c r="C211" s="15"/>
      <c r="D211" s="142" t="s">
        <v>367</v>
      </c>
      <c r="E211"/>
    </row>
    <row r="212" spans="1:5" ht="105">
      <c r="A212" s="65"/>
      <c r="B212" s="57" t="s">
        <v>4161</v>
      </c>
      <c r="C212" s="161"/>
      <c r="D212" s="127" t="s">
        <v>4158</v>
      </c>
      <c r="E212"/>
    </row>
    <row r="213" spans="1:5" ht="30">
      <c r="A213" s="65" t="s">
        <v>3677</v>
      </c>
      <c r="B213" s="56" t="s">
        <v>4157</v>
      </c>
      <c r="C213" s="15"/>
      <c r="D213" s="142" t="s">
        <v>367</v>
      </c>
      <c r="E213"/>
    </row>
    <row r="214" spans="1:5" ht="30">
      <c r="A214" s="65"/>
      <c r="B214" s="57" t="s">
        <v>4159</v>
      </c>
      <c r="C214" s="142"/>
      <c r="D214" s="127" t="s">
        <v>367</v>
      </c>
      <c r="E214"/>
    </row>
    <row r="215" spans="1:5" ht="45">
      <c r="A215" s="65" t="s">
        <v>3099</v>
      </c>
      <c r="B215" s="56" t="s">
        <v>4160</v>
      </c>
      <c r="C215" s="15"/>
      <c r="D215" s="142" t="s">
        <v>368</v>
      </c>
      <c r="E215"/>
    </row>
    <row r="216" spans="1:5" ht="90" customHeight="1">
      <c r="A216" s="65"/>
      <c r="B216" s="163" t="s">
        <v>4163</v>
      </c>
      <c r="C216" s="161"/>
      <c r="D216" s="127" t="s">
        <v>4162</v>
      </c>
      <c r="E216"/>
    </row>
    <row r="217" spans="1:5" ht="45">
      <c r="A217" s="65" t="s">
        <v>3100</v>
      </c>
      <c r="B217" s="14" t="s">
        <v>4164</v>
      </c>
      <c r="C217" s="15"/>
      <c r="D217" s="142" t="s">
        <v>369</v>
      </c>
      <c r="E217"/>
    </row>
    <row r="218" spans="1:5" ht="45">
      <c r="A218" s="65"/>
      <c r="B218" s="57" t="s">
        <v>4165</v>
      </c>
      <c r="C218" s="161"/>
      <c r="D218" s="127" t="s">
        <v>369</v>
      </c>
      <c r="E218"/>
    </row>
    <row r="219" spans="1:5" ht="15.75">
      <c r="A219" s="65"/>
      <c r="B219" s="83" t="s">
        <v>370</v>
      </c>
      <c r="C219" s="52">
        <f>IF((AND(C220&lt;&gt;"no",C223&lt;&gt;"no",C236&lt;&gt;"no",C248&lt;&gt;"no",C253&lt;&gt;"no",C269&lt;&gt;"no",C280&lt;&gt;"no",C282&lt;&gt;"no")),"","no")</f>
      </c>
      <c r="D219" s="160"/>
      <c r="E219"/>
    </row>
    <row r="220" spans="1:5" ht="15">
      <c r="A220" s="65"/>
      <c r="B220" s="102" t="s">
        <v>2795</v>
      </c>
      <c r="C220" s="96">
        <f>IF((AND(C221&lt;&gt;"no")),"","no")</f>
      </c>
      <c r="D220" s="160"/>
      <c r="E220"/>
    </row>
    <row r="221" spans="1:5" ht="30">
      <c r="A221" s="65" t="s">
        <v>4511</v>
      </c>
      <c r="B221" s="14" t="s">
        <v>4166</v>
      </c>
      <c r="C221" s="15"/>
      <c r="D221" s="142" t="s">
        <v>372</v>
      </c>
      <c r="E221"/>
    </row>
    <row r="222" spans="1:5" ht="15">
      <c r="A222" s="65"/>
      <c r="B222" s="13" t="s">
        <v>4241</v>
      </c>
      <c r="C222" s="161"/>
      <c r="D222" s="127" t="s">
        <v>372</v>
      </c>
      <c r="E222"/>
    </row>
    <row r="223" spans="1:5" ht="15">
      <c r="A223" s="93"/>
      <c r="B223" s="102" t="s">
        <v>371</v>
      </c>
      <c r="C223" s="96">
        <f>IF((AND(C229&lt;&gt;"no")),"","no")</f>
      </c>
      <c r="D223" s="160"/>
      <c r="E223"/>
    </row>
    <row r="224" spans="2:5" ht="30">
      <c r="B224" s="95" t="s">
        <v>4720</v>
      </c>
      <c r="C224"/>
      <c r="D224" s="127" t="s">
        <v>202</v>
      </c>
      <c r="E224"/>
    </row>
    <row r="225" spans="1:5" ht="120" customHeight="1">
      <c r="A225" s="93"/>
      <c r="B225" s="155" t="s">
        <v>4717</v>
      </c>
      <c r="C225"/>
      <c r="D225" s="127" t="s">
        <v>4721</v>
      </c>
      <c r="E225"/>
    </row>
    <row r="226" spans="1:5" ht="75">
      <c r="A226" s="93"/>
      <c r="B226" s="155" t="s">
        <v>4718</v>
      </c>
      <c r="C226"/>
      <c r="D226" s="127"/>
      <c r="E226"/>
    </row>
    <row r="227" spans="1:5" ht="60">
      <c r="A227" s="93"/>
      <c r="B227" s="57" t="s">
        <v>4719</v>
      </c>
      <c r="C227"/>
      <c r="D227" s="127" t="s">
        <v>203</v>
      </c>
      <c r="E227"/>
    </row>
    <row r="228" spans="1:5" ht="30">
      <c r="A228" s="93"/>
      <c r="B228" s="57" t="s">
        <v>4722</v>
      </c>
      <c r="C228"/>
      <c r="D228" s="127" t="s">
        <v>201</v>
      </c>
      <c r="E228"/>
    </row>
    <row r="229" spans="1:5" ht="30">
      <c r="A229" s="65" t="s">
        <v>4512</v>
      </c>
      <c r="B229" s="56" t="s">
        <v>4557</v>
      </c>
      <c r="C229" s="96">
        <f>IF((AND(C230&lt;&gt;"no",C231&lt;&gt;"no",C232&lt;&gt;"no",C233&lt;&gt;"no")),"","no")</f>
      </c>
      <c r="D229" s="142"/>
      <c r="E229"/>
    </row>
    <row r="230" spans="1:5" ht="15">
      <c r="A230" s="93"/>
      <c r="B230" s="124" t="s">
        <v>4167</v>
      </c>
      <c r="C230" s="15"/>
      <c r="D230" s="142" t="s">
        <v>205</v>
      </c>
      <c r="E230"/>
    </row>
    <row r="231" spans="1:5" ht="30">
      <c r="A231" s="93"/>
      <c r="B231" s="124" t="s">
        <v>4114</v>
      </c>
      <c r="C231" s="15"/>
      <c r="D231" s="142" t="s">
        <v>4555</v>
      </c>
      <c r="E231"/>
    </row>
    <row r="232" spans="1:5" ht="60">
      <c r="A232" s="93"/>
      <c r="B232" s="124" t="s">
        <v>3479</v>
      </c>
      <c r="C232" s="15"/>
      <c r="D232" s="142" t="s">
        <v>4556</v>
      </c>
      <c r="E232"/>
    </row>
    <row r="233" spans="1:5" ht="155.25" customHeight="1">
      <c r="A233" s="93"/>
      <c r="B233" s="163" t="s">
        <v>4558</v>
      </c>
      <c r="C233"/>
      <c r="D233" s="127" t="s">
        <v>4554</v>
      </c>
      <c r="E233"/>
    </row>
    <row r="234" spans="1:5" ht="107.25" customHeight="1">
      <c r="A234" s="93"/>
      <c r="B234" s="163" t="s">
        <v>4559</v>
      </c>
      <c r="C234"/>
      <c r="D234" s="127" t="s">
        <v>2880</v>
      </c>
      <c r="E234"/>
    </row>
    <row r="235" spans="1:5" ht="15">
      <c r="A235" s="93"/>
      <c r="B235" s="13" t="s">
        <v>4240</v>
      </c>
      <c r="C235"/>
      <c r="D235" s="127" t="s">
        <v>204</v>
      </c>
      <c r="E235"/>
    </row>
    <row r="236" spans="1:5" ht="15">
      <c r="A236" s="93"/>
      <c r="B236" s="102" t="s">
        <v>2087</v>
      </c>
      <c r="C236" s="96">
        <f>IF((AND(C237&lt;&gt;"no",C240&lt;&gt;"no",C241&lt;&gt;"no",C242&lt;&gt;"no")),"","no")</f>
      </c>
      <c r="D236" s="142"/>
      <c r="E236"/>
    </row>
    <row r="237" spans="1:5" ht="30">
      <c r="A237" s="65" t="s">
        <v>4513</v>
      </c>
      <c r="B237" s="14" t="s">
        <v>4143</v>
      </c>
      <c r="C237" s="96">
        <f>IF((AND(C238&lt;&gt;"no",C239&lt;&gt;"no")),"","no")</f>
      </c>
      <c r="D237" s="142"/>
      <c r="E237"/>
    </row>
    <row r="238" spans="1:5" ht="30">
      <c r="A238" s="93"/>
      <c r="B238" s="124" t="s">
        <v>4144</v>
      </c>
      <c r="C238" s="15"/>
      <c r="D238" s="142" t="s">
        <v>2088</v>
      </c>
      <c r="E238"/>
    </row>
    <row r="239" spans="1:5" ht="45">
      <c r="A239" s="93"/>
      <c r="B239" s="124" t="s">
        <v>4145</v>
      </c>
      <c r="C239" s="15"/>
      <c r="D239" s="142" t="s">
        <v>2088</v>
      </c>
      <c r="E239"/>
    </row>
    <row r="240" spans="1:5" ht="45">
      <c r="A240" s="65" t="s">
        <v>4514</v>
      </c>
      <c r="B240" s="14" t="s">
        <v>4146</v>
      </c>
      <c r="C240" s="15"/>
      <c r="D240" s="142" t="s">
        <v>2090</v>
      </c>
      <c r="E240"/>
    </row>
    <row r="241" spans="1:5" ht="75">
      <c r="A241" s="65" t="s">
        <v>4515</v>
      </c>
      <c r="B241" s="14" t="s">
        <v>4147</v>
      </c>
      <c r="C241" s="15"/>
      <c r="D241" s="142" t="s">
        <v>2093</v>
      </c>
      <c r="E241"/>
    </row>
    <row r="242" spans="1:5" ht="15">
      <c r="A242" s="65" t="s">
        <v>4516</v>
      </c>
      <c r="B242" s="14" t="s">
        <v>4151</v>
      </c>
      <c r="C242" s="96">
        <f>IF((AND(C243&lt;&gt;"no",C246&lt;&gt;"no",C247&lt;&gt;"no")),"","no")</f>
      </c>
      <c r="D242" s="173"/>
      <c r="E242"/>
    </row>
    <row r="243" spans="1:5" ht="30">
      <c r="A243" s="65"/>
      <c r="B243" s="101" t="s">
        <v>4150</v>
      </c>
      <c r="C243" s="15"/>
      <c r="D243" s="142" t="s">
        <v>2095</v>
      </c>
      <c r="E243"/>
    </row>
    <row r="244" spans="1:5" ht="30">
      <c r="A244" s="65"/>
      <c r="B244" s="155" t="s">
        <v>4148</v>
      </c>
      <c r="C244"/>
      <c r="D244" s="127" t="s">
        <v>2095</v>
      </c>
      <c r="E244"/>
    </row>
    <row r="245" spans="1:5" ht="15">
      <c r="A245" s="65"/>
      <c r="B245" s="155" t="s">
        <v>4149</v>
      </c>
      <c r="C245"/>
      <c r="D245" s="127" t="s">
        <v>2095</v>
      </c>
      <c r="E245"/>
    </row>
    <row r="246" spans="1:5" ht="75">
      <c r="A246" s="65"/>
      <c r="B246" s="101" t="s">
        <v>4153</v>
      </c>
      <c r="C246" s="15"/>
      <c r="D246" s="142" t="s">
        <v>2095</v>
      </c>
      <c r="E246"/>
    </row>
    <row r="247" spans="1:5" ht="30">
      <c r="A247" s="65"/>
      <c r="B247" s="101" t="s">
        <v>4152</v>
      </c>
      <c r="C247" s="15"/>
      <c r="D247" s="142" t="s">
        <v>2095</v>
      </c>
      <c r="E247"/>
    </row>
    <row r="248" spans="1:5" ht="15">
      <c r="A248" s="93"/>
      <c r="B248" s="102" t="s">
        <v>2096</v>
      </c>
      <c r="C248" s="96">
        <f>IF((AND(C249&lt;&gt;"no",C252&lt;&gt;"no")),"","no")</f>
      </c>
      <c r="D248" s="160"/>
      <c r="E248"/>
    </row>
    <row r="249" spans="1:5" ht="30">
      <c r="A249" s="65" t="s">
        <v>2089</v>
      </c>
      <c r="B249" s="14" t="s">
        <v>4482</v>
      </c>
      <c r="C249" s="96">
        <f>IF((AND(C250&lt;&gt;"no",C251&lt;&gt;"no")),"","no")</f>
      </c>
      <c r="D249" s="142"/>
      <c r="E249"/>
    </row>
    <row r="250" spans="1:5" ht="15">
      <c r="A250" s="65"/>
      <c r="B250" s="101" t="s">
        <v>4481</v>
      </c>
      <c r="C250" s="15"/>
      <c r="D250" s="142" t="s">
        <v>2098</v>
      </c>
      <c r="E250"/>
    </row>
    <row r="251" spans="1:5" ht="15">
      <c r="A251" s="65"/>
      <c r="B251" s="101" t="s">
        <v>4480</v>
      </c>
      <c r="C251" s="15"/>
      <c r="D251" s="142" t="s">
        <v>2098</v>
      </c>
      <c r="E251"/>
    </row>
    <row r="252" spans="1:5" ht="30">
      <c r="A252" s="65" t="s">
        <v>2091</v>
      </c>
      <c r="B252" s="56" t="s">
        <v>3916</v>
      </c>
      <c r="C252" s="15"/>
      <c r="D252" s="142" t="s">
        <v>2098</v>
      </c>
      <c r="E252"/>
    </row>
    <row r="253" spans="1:5" ht="15">
      <c r="A253" s="65"/>
      <c r="B253" s="102" t="s">
        <v>2099</v>
      </c>
      <c r="C253" s="96">
        <f>IF((AND(C254&lt;&gt;"no",C261&lt;&gt;"no",C262&lt;&gt;"no",C264&lt;&gt;"no")),"","no")</f>
      </c>
      <c r="D253" s="160"/>
      <c r="E253"/>
    </row>
    <row r="254" spans="1:5" ht="45">
      <c r="A254" s="65" t="s">
        <v>2092</v>
      </c>
      <c r="B254" s="14" t="s">
        <v>4486</v>
      </c>
      <c r="C254" s="96">
        <f>IF((AND(C255&lt;&gt;"no",C256&lt;&gt;"no",C258&lt;&gt;"no",C259&lt;&gt;"no",C260&lt;&gt;"no")),"","no")</f>
      </c>
      <c r="D254" s="142"/>
      <c r="E254"/>
    </row>
    <row r="255" spans="1:5" ht="45">
      <c r="A255" s="93"/>
      <c r="B255" s="124" t="s">
        <v>4483</v>
      </c>
      <c r="C255" s="15"/>
      <c r="D255" s="142" t="s">
        <v>2105</v>
      </c>
      <c r="E255"/>
    </row>
    <row r="256" spans="1:5" ht="45">
      <c r="A256" s="93"/>
      <c r="B256" s="124" t="s">
        <v>4484</v>
      </c>
      <c r="C256" s="15"/>
      <c r="D256" s="142" t="s">
        <v>2106</v>
      </c>
      <c r="E256"/>
    </row>
    <row r="257" spans="1:5" ht="30">
      <c r="A257" s="93"/>
      <c r="B257" s="163" t="s">
        <v>4485</v>
      </c>
      <c r="C257" s="161"/>
      <c r="D257" s="127" t="s">
        <v>2107</v>
      </c>
      <c r="E257"/>
    </row>
    <row r="258" spans="1:5" ht="15">
      <c r="A258" s="65"/>
      <c r="B258" s="101" t="s">
        <v>4487</v>
      </c>
      <c r="C258" s="15"/>
      <c r="D258" s="142" t="s">
        <v>2102</v>
      </c>
      <c r="E258"/>
    </row>
    <row r="259" spans="1:5" ht="30">
      <c r="A259" s="65"/>
      <c r="B259" s="124" t="s">
        <v>4488</v>
      </c>
      <c r="C259" s="15"/>
      <c r="D259" s="142" t="s">
        <v>2103</v>
      </c>
      <c r="E259"/>
    </row>
    <row r="260" spans="1:5" ht="30">
      <c r="A260" s="65"/>
      <c r="B260" s="124" t="s">
        <v>4489</v>
      </c>
      <c r="C260" s="15"/>
      <c r="D260" s="142" t="s">
        <v>2104</v>
      </c>
      <c r="E260"/>
    </row>
    <row r="261" spans="1:5" ht="30">
      <c r="A261" s="65" t="s">
        <v>2094</v>
      </c>
      <c r="B261" s="14" t="s">
        <v>4490</v>
      </c>
      <c r="C261" s="15"/>
      <c r="D261" s="142" t="s">
        <v>2108</v>
      </c>
      <c r="E261"/>
    </row>
    <row r="262" spans="1:5" ht="30">
      <c r="A262" s="65" t="s">
        <v>4517</v>
      </c>
      <c r="B262" s="14" t="s">
        <v>4491</v>
      </c>
      <c r="C262" s="15"/>
      <c r="D262" s="142" t="s">
        <v>2906</v>
      </c>
      <c r="E262"/>
    </row>
    <row r="263" spans="1:5" ht="15">
      <c r="A263" s="93"/>
      <c r="B263" s="13" t="s">
        <v>4492</v>
      </c>
      <c r="C263"/>
      <c r="D263" s="127" t="s">
        <v>2906</v>
      </c>
      <c r="E263"/>
    </row>
    <row r="264" spans="1:5" ht="15">
      <c r="A264" s="65" t="s">
        <v>2097</v>
      </c>
      <c r="B264" s="14" t="s">
        <v>4494</v>
      </c>
      <c r="C264" s="96">
        <f>IF((AND(C265&lt;&gt;"no",C266&lt;&gt;"no",C267&lt;&gt;"no")),"","no")</f>
      </c>
      <c r="D264" s="142"/>
      <c r="E264"/>
    </row>
    <row r="265" spans="1:5" ht="45">
      <c r="A265" s="65"/>
      <c r="B265" s="101" t="s">
        <v>4493</v>
      </c>
      <c r="C265" s="15"/>
      <c r="D265" s="142" t="s">
        <v>2907</v>
      </c>
      <c r="E265"/>
    </row>
    <row r="266" spans="1:5" ht="75">
      <c r="A266" s="65"/>
      <c r="B266" s="101" t="s">
        <v>4496</v>
      </c>
      <c r="C266" s="15"/>
      <c r="D266" s="142" t="s">
        <v>2907</v>
      </c>
      <c r="E266"/>
    </row>
    <row r="267" spans="1:5" ht="30">
      <c r="A267" s="65"/>
      <c r="B267" s="101" t="s">
        <v>4495</v>
      </c>
      <c r="C267" s="15"/>
      <c r="D267" s="142" t="s">
        <v>2907</v>
      </c>
      <c r="E267"/>
    </row>
    <row r="268" spans="1:5" ht="45">
      <c r="A268" s="65"/>
      <c r="B268" s="13" t="s">
        <v>4497</v>
      </c>
      <c r="C268" s="161"/>
      <c r="D268" s="127" t="s">
        <v>2907</v>
      </c>
      <c r="E268"/>
    </row>
    <row r="269" spans="1:5" ht="15">
      <c r="A269" s="93"/>
      <c r="B269" s="102" t="s">
        <v>2909</v>
      </c>
      <c r="C269" s="96">
        <f>IF((AND(C270&lt;&gt;"no",C271&lt;&gt;"no",C272&lt;&gt;"no")),"","no")</f>
      </c>
      <c r="D269" s="191"/>
      <c r="E269"/>
    </row>
    <row r="270" spans="1:5" ht="15">
      <c r="A270" s="65" t="s">
        <v>2100</v>
      </c>
      <c r="B270" s="14" t="s">
        <v>4498</v>
      </c>
      <c r="C270" s="15"/>
      <c r="D270" s="142" t="s">
        <v>2911</v>
      </c>
      <c r="E270"/>
    </row>
    <row r="271" spans="1:5" ht="18.75" customHeight="1">
      <c r="A271" s="65" t="s">
        <v>2101</v>
      </c>
      <c r="B271" s="56" t="s">
        <v>4500</v>
      </c>
      <c r="C271" s="15"/>
      <c r="D271" s="142" t="s">
        <v>4499</v>
      </c>
      <c r="E271"/>
    </row>
    <row r="272" spans="1:5" ht="30">
      <c r="A272" s="65" t="s">
        <v>2905</v>
      </c>
      <c r="B272" s="14" t="s">
        <v>4709</v>
      </c>
      <c r="C272" s="96">
        <f>IF((AND(C273&lt;&gt;"no",C274&lt;&gt;"no",C275&lt;&gt;"no",C278&lt;&gt;"no")),"","no")</f>
      </c>
      <c r="D272" s="142"/>
      <c r="E272"/>
    </row>
    <row r="273" spans="1:5" ht="45">
      <c r="A273" s="93"/>
      <c r="B273" s="124" t="s">
        <v>4710</v>
      </c>
      <c r="C273" s="15"/>
      <c r="D273" s="142" t="s">
        <v>2913</v>
      </c>
      <c r="E273"/>
    </row>
    <row r="274" spans="1:5" ht="30">
      <c r="A274" s="93"/>
      <c r="B274" s="124" t="s">
        <v>4711</v>
      </c>
      <c r="C274" s="15"/>
      <c r="D274" s="142" t="s">
        <v>2914</v>
      </c>
      <c r="E274"/>
    </row>
    <row r="275" spans="1:5" ht="15">
      <c r="A275" s="93"/>
      <c r="B275" s="124" t="s">
        <v>4712</v>
      </c>
      <c r="C275" s="96">
        <f>IF((AND(C276&lt;&gt;"no",C277&lt;&gt;"no")),"","no")</f>
      </c>
      <c r="E275"/>
    </row>
    <row r="276" spans="1:5" ht="15">
      <c r="A276" s="93"/>
      <c r="B276" s="167" t="s">
        <v>4713</v>
      </c>
      <c r="C276" s="15"/>
      <c r="D276" s="142" t="s">
        <v>2915</v>
      </c>
      <c r="E276"/>
    </row>
    <row r="277" spans="1:5" ht="30">
      <c r="A277" s="93"/>
      <c r="B277" s="167" t="s">
        <v>4714</v>
      </c>
      <c r="C277" s="15"/>
      <c r="D277" s="142" t="s">
        <v>2915</v>
      </c>
      <c r="E277"/>
    </row>
    <row r="278" spans="1:5" ht="15">
      <c r="A278" s="93"/>
      <c r="B278" s="124" t="s">
        <v>4716</v>
      </c>
      <c r="C278" s="15"/>
      <c r="D278" s="142" t="s">
        <v>2916</v>
      </c>
      <c r="E278"/>
    </row>
    <row r="279" spans="1:5" ht="15">
      <c r="A279" s="93"/>
      <c r="B279" s="163" t="s">
        <v>4715</v>
      </c>
      <c r="C279"/>
      <c r="D279" s="127" t="s">
        <v>2916</v>
      </c>
      <c r="E279"/>
    </row>
    <row r="280" spans="1:5" ht="15">
      <c r="A280" s="93"/>
      <c r="B280" s="102" t="s">
        <v>2917</v>
      </c>
      <c r="C280" s="96">
        <f>IF((AND(C281&lt;&gt;"no")),"","no")</f>
      </c>
      <c r="D280" s="160"/>
      <c r="E280"/>
    </row>
    <row r="281" spans="1:5" ht="30">
      <c r="A281" s="65" t="s">
        <v>2908</v>
      </c>
      <c r="B281" s="14" t="s">
        <v>4501</v>
      </c>
      <c r="C281" s="15"/>
      <c r="D281" s="142" t="s">
        <v>2918</v>
      </c>
      <c r="E281"/>
    </row>
    <row r="282" spans="1:5" ht="15">
      <c r="A282" s="65"/>
      <c r="B282" s="102" t="s">
        <v>2920</v>
      </c>
      <c r="C282" s="96">
        <f>IF((AND(C283&lt;&gt;"no",C284&lt;&gt;"no",C285&lt;&gt;"no",C286&lt;&gt;"no")),"","no")</f>
      </c>
      <c r="D282" s="160"/>
      <c r="E282"/>
    </row>
    <row r="283" spans="1:5" ht="30">
      <c r="A283" s="65" t="s">
        <v>2910</v>
      </c>
      <c r="B283" s="14" t="s">
        <v>4502</v>
      </c>
      <c r="C283" s="15"/>
      <c r="D283" s="142" t="s">
        <v>2922</v>
      </c>
      <c r="E283"/>
    </row>
    <row r="284" spans="1:5" ht="30">
      <c r="A284" s="65" t="s">
        <v>2912</v>
      </c>
      <c r="B284" s="14" t="s">
        <v>4503</v>
      </c>
      <c r="C284" s="15"/>
      <c r="D284" s="142" t="s">
        <v>1033</v>
      </c>
      <c r="E284"/>
    </row>
    <row r="285" spans="1:5" ht="45">
      <c r="A285" s="65" t="s">
        <v>2919</v>
      </c>
      <c r="B285" s="56" t="s">
        <v>4504</v>
      </c>
      <c r="C285" s="15"/>
      <c r="D285" s="142" t="s">
        <v>1033</v>
      </c>
      <c r="E285"/>
    </row>
    <row r="286" spans="1:5" ht="45">
      <c r="A286" s="65" t="s">
        <v>2921</v>
      </c>
      <c r="B286" s="14" t="s">
        <v>4505</v>
      </c>
      <c r="C286" s="15"/>
      <c r="D286" s="142" t="s">
        <v>1034</v>
      </c>
      <c r="E286"/>
    </row>
    <row r="287" spans="1:5" ht="30">
      <c r="A287" s="93"/>
      <c r="B287" s="57" t="s">
        <v>4506</v>
      </c>
      <c r="C287" s="142"/>
      <c r="D287" s="127" t="s">
        <v>1034</v>
      </c>
      <c r="E287"/>
    </row>
    <row r="288" spans="1:5" ht="15.75">
      <c r="A288" s="93"/>
      <c r="B288" s="83" t="s">
        <v>2749</v>
      </c>
      <c r="C288" s="52">
        <f>IF((AND(C289&lt;&gt;"no",C290&lt;&gt;"no",C296&lt;&gt;"no",C304&lt;&gt;"no",C306&lt;&gt;"no",C320&lt;&gt;"no",C330&lt;&gt;"no",C332&lt;&gt;"no",C339&lt;&gt;"no",C342&lt;&gt;"no")),"","no")</f>
      </c>
      <c r="D288" s="160"/>
      <c r="E288"/>
    </row>
    <row r="289" spans="1:5" ht="45">
      <c r="A289" s="65" t="s">
        <v>2923</v>
      </c>
      <c r="B289" s="14" t="s">
        <v>4507</v>
      </c>
      <c r="C289" s="15"/>
      <c r="D289" s="142" t="s">
        <v>1037</v>
      </c>
      <c r="E289"/>
    </row>
    <row r="290" spans="1:5" ht="15">
      <c r="A290" s="65"/>
      <c r="B290" s="102" t="s">
        <v>1038</v>
      </c>
      <c r="C290" s="96">
        <f>IF((AND(C291&lt;&gt;"no",C292&lt;&gt;"no",C293&lt;&gt;"no",C294&lt;&gt;"no")),"","no")</f>
      </c>
      <c r="D290" s="160"/>
      <c r="E290"/>
    </row>
    <row r="291" spans="1:5" ht="15">
      <c r="A291" s="65" t="s">
        <v>1035</v>
      </c>
      <c r="B291" s="126" t="s">
        <v>4508</v>
      </c>
      <c r="C291" s="15"/>
      <c r="D291" s="142" t="s">
        <v>403</v>
      </c>
      <c r="E291"/>
    </row>
    <row r="292" spans="1:5" ht="15">
      <c r="A292" s="65" t="s">
        <v>1036</v>
      </c>
      <c r="B292" s="126" t="s">
        <v>4509</v>
      </c>
      <c r="C292" s="15"/>
      <c r="D292" s="142" t="s">
        <v>404</v>
      </c>
      <c r="E292"/>
    </row>
    <row r="293" spans="1:5" ht="45">
      <c r="A293" s="65" t="s">
        <v>4518</v>
      </c>
      <c r="B293" s="126" t="s">
        <v>4510</v>
      </c>
      <c r="C293" s="15"/>
      <c r="D293" s="142" t="s">
        <v>405</v>
      </c>
      <c r="E293"/>
    </row>
    <row r="294" spans="1:5" ht="30">
      <c r="A294" s="65" t="s">
        <v>4519</v>
      </c>
      <c r="B294" s="126" t="s">
        <v>4537</v>
      </c>
      <c r="C294" s="15"/>
      <c r="D294" s="142" t="s">
        <v>4538</v>
      </c>
      <c r="E294"/>
    </row>
    <row r="295" spans="1:5" ht="45">
      <c r="A295" s="93"/>
      <c r="B295" s="57" t="s">
        <v>4539</v>
      </c>
      <c r="C295" s="142"/>
      <c r="D295" s="127" t="s">
        <v>398</v>
      </c>
      <c r="E295"/>
    </row>
    <row r="296" spans="1:5" ht="15">
      <c r="A296" s="93"/>
      <c r="B296" s="102" t="s">
        <v>1039</v>
      </c>
      <c r="C296" s="96">
        <f>IF((AND(C297&lt;&gt;"no",C298&lt;&gt;"no",C299&lt;&gt;"no",C300&lt;&gt;"no",C301&lt;&gt;"no",C302&lt;&gt;"no")),"","no")</f>
      </c>
      <c r="D296" s="160"/>
      <c r="E296"/>
    </row>
    <row r="297" spans="1:5" ht="30">
      <c r="A297" s="65" t="s">
        <v>4520</v>
      </c>
      <c r="B297" s="126" t="s">
        <v>4540</v>
      </c>
      <c r="C297" s="15"/>
      <c r="D297" s="142" t="s">
        <v>399</v>
      </c>
      <c r="E297"/>
    </row>
    <row r="298" spans="1:5" ht="30">
      <c r="A298" s="65" t="s">
        <v>408</v>
      </c>
      <c r="B298" s="126" t="s">
        <v>4541</v>
      </c>
      <c r="C298" s="15"/>
      <c r="D298" s="142" t="s">
        <v>399</v>
      </c>
      <c r="E298"/>
    </row>
    <row r="299" spans="1:5" ht="30">
      <c r="A299" s="65" t="s">
        <v>410</v>
      </c>
      <c r="B299" s="126" t="s">
        <v>4542</v>
      </c>
      <c r="C299" s="15"/>
      <c r="D299" s="142" t="s">
        <v>400</v>
      </c>
      <c r="E299"/>
    </row>
    <row r="300" spans="1:5" ht="75">
      <c r="A300" s="65" t="s">
        <v>412</v>
      </c>
      <c r="B300" s="126" t="s">
        <v>4543</v>
      </c>
      <c r="C300" s="15"/>
      <c r="D300" s="142" t="s">
        <v>401</v>
      </c>
      <c r="E300"/>
    </row>
    <row r="301" spans="1:5" ht="75">
      <c r="A301" s="65" t="s">
        <v>4521</v>
      </c>
      <c r="B301" s="126" t="s">
        <v>4544</v>
      </c>
      <c r="C301" s="15"/>
      <c r="D301" s="142" t="s">
        <v>406</v>
      </c>
      <c r="E301"/>
    </row>
    <row r="302" spans="1:5" ht="15">
      <c r="A302" s="65" t="s">
        <v>358</v>
      </c>
      <c r="B302" s="14" t="s">
        <v>4545</v>
      </c>
      <c r="C302" s="15"/>
      <c r="D302" s="142" t="s">
        <v>402</v>
      </c>
      <c r="E302"/>
    </row>
    <row r="303" spans="1:5" ht="30">
      <c r="A303" s="93"/>
      <c r="B303" s="57" t="s">
        <v>4546</v>
      </c>
      <c r="C303" s="142"/>
      <c r="D303" s="127" t="s">
        <v>402</v>
      </c>
      <c r="E303"/>
    </row>
    <row r="304" spans="1:5" ht="15">
      <c r="A304" s="93"/>
      <c r="B304" s="102" t="s">
        <v>4547</v>
      </c>
      <c r="C304" s="96">
        <f>IF((AND(C305&lt;&gt;"no")),"","no")</f>
      </c>
      <c r="D304" s="142"/>
      <c r="E304"/>
    </row>
    <row r="305" spans="1:5" ht="15">
      <c r="A305" s="65" t="s">
        <v>4522</v>
      </c>
      <c r="B305" s="56" t="s">
        <v>4548</v>
      </c>
      <c r="C305" s="15"/>
      <c r="D305" s="160" t="s">
        <v>4549</v>
      </c>
      <c r="E305"/>
    </row>
    <row r="306" spans="1:5" ht="15">
      <c r="A306" s="93"/>
      <c r="B306" s="102" t="s">
        <v>397</v>
      </c>
      <c r="C306" s="96">
        <f>IF((AND(C309&lt;&gt;"no",C310&lt;&gt;"no",C311&lt;&gt;"no",C312&lt;&gt;"no",C317&lt;&gt;"no",C313&lt;&gt;"no")),"","no")</f>
      </c>
      <c r="D306" s="160"/>
      <c r="E306"/>
    </row>
    <row r="307" spans="1:5" ht="45">
      <c r="A307" s="65"/>
      <c r="B307" s="95" t="s">
        <v>4452</v>
      </c>
      <c r="C307" s="61"/>
      <c r="D307" s="127" t="s">
        <v>4453</v>
      </c>
      <c r="E307"/>
    </row>
    <row r="308" spans="1:5" ht="45">
      <c r="A308" s="65"/>
      <c r="B308" s="95" t="s">
        <v>4451</v>
      </c>
      <c r="C308"/>
      <c r="D308" s="127" t="s">
        <v>407</v>
      </c>
      <c r="E308"/>
    </row>
    <row r="309" spans="1:5" ht="45">
      <c r="A309" s="65" t="s">
        <v>359</v>
      </c>
      <c r="B309" s="14" t="s">
        <v>4550</v>
      </c>
      <c r="C309" s="15"/>
      <c r="D309" s="142" t="s">
        <v>409</v>
      </c>
      <c r="E309"/>
    </row>
    <row r="310" spans="1:5" ht="45">
      <c r="A310" s="65" t="s">
        <v>1778</v>
      </c>
      <c r="B310" s="14" t="s">
        <v>4551</v>
      </c>
      <c r="C310" s="15"/>
      <c r="D310" s="142" t="s">
        <v>411</v>
      </c>
      <c r="E310"/>
    </row>
    <row r="311" spans="1:5" ht="45">
      <c r="A311" s="65" t="s">
        <v>1781</v>
      </c>
      <c r="B311" s="14" t="s">
        <v>4552</v>
      </c>
      <c r="C311" s="15"/>
      <c r="D311" s="142" t="s">
        <v>413</v>
      </c>
      <c r="E311"/>
    </row>
    <row r="312" spans="1:5" ht="60">
      <c r="A312" s="65" t="s">
        <v>4523</v>
      </c>
      <c r="B312" s="14" t="s">
        <v>4454</v>
      </c>
      <c r="C312" s="15"/>
      <c r="D312" s="142" t="s">
        <v>356</v>
      </c>
      <c r="E312"/>
    </row>
    <row r="313" spans="1:5" ht="15">
      <c r="A313" s="65" t="s">
        <v>1785</v>
      </c>
      <c r="B313" s="14" t="s">
        <v>4459</v>
      </c>
      <c r="C313" s="96">
        <f>IF((AND(C314&lt;&gt;"no",C315&lt;&gt;"no",C316&lt;&gt;"no")),"","no")</f>
      </c>
      <c r="D313" s="142"/>
      <c r="E313"/>
    </row>
    <row r="314" spans="1:5" ht="30">
      <c r="A314" s="93"/>
      <c r="B314" s="124" t="s">
        <v>4455</v>
      </c>
      <c r="C314" s="15"/>
      <c r="D314" s="142" t="s">
        <v>357</v>
      </c>
      <c r="E314"/>
    </row>
    <row r="315" spans="1:5" ht="30">
      <c r="A315" s="93"/>
      <c r="B315" s="124" t="s">
        <v>4456</v>
      </c>
      <c r="C315" s="15"/>
      <c r="D315" s="142" t="s">
        <v>357</v>
      </c>
      <c r="E315"/>
    </row>
    <row r="316" spans="1:5" ht="30">
      <c r="A316" s="93"/>
      <c r="B316" s="124" t="s">
        <v>4457</v>
      </c>
      <c r="C316" s="15"/>
      <c r="D316" s="142" t="s">
        <v>357</v>
      </c>
      <c r="E316"/>
    </row>
    <row r="317" spans="1:5" ht="15">
      <c r="A317" s="65" t="s">
        <v>1787</v>
      </c>
      <c r="B317" s="14" t="s">
        <v>4458</v>
      </c>
      <c r="C317" s="96">
        <f>IF((AND(C318&lt;&gt;"no",C319&lt;&gt;"no")),"","no")</f>
      </c>
      <c r="D317" s="142"/>
      <c r="E317"/>
    </row>
    <row r="318" spans="1:5" ht="30">
      <c r="A318" s="93"/>
      <c r="B318" s="124" t="s">
        <v>4708</v>
      </c>
      <c r="C318" s="15"/>
      <c r="D318" s="142" t="s">
        <v>1777</v>
      </c>
      <c r="E318"/>
    </row>
    <row r="319" spans="1:5" ht="30">
      <c r="A319" s="93"/>
      <c r="B319" s="124" t="s">
        <v>4460</v>
      </c>
      <c r="C319" s="15"/>
      <c r="D319" s="142" t="s">
        <v>1777</v>
      </c>
      <c r="E319"/>
    </row>
    <row r="320" spans="1:5" ht="15">
      <c r="A320" s="93"/>
      <c r="B320" s="102" t="s">
        <v>1228</v>
      </c>
      <c r="C320" s="96">
        <f>IF((AND(C321&lt;&gt;"no",C322&lt;&gt;"no",C323&lt;&gt;"no",C324&lt;&gt;"no",C325&lt;&gt;"no",C326&lt;&gt;"no",C328&lt;&gt;"no")),"","no")</f>
      </c>
      <c r="D320" s="142"/>
      <c r="E320"/>
    </row>
    <row r="321" spans="1:5" ht="30">
      <c r="A321" s="65" t="s">
        <v>1789</v>
      </c>
      <c r="B321" s="126" t="s">
        <v>4553</v>
      </c>
      <c r="C321" s="15"/>
      <c r="D321" s="142" t="s">
        <v>1775</v>
      </c>
      <c r="E321"/>
    </row>
    <row r="322" spans="1:5" ht="30">
      <c r="A322" s="65" t="s">
        <v>1792</v>
      </c>
      <c r="B322" s="126" t="s">
        <v>4464</v>
      </c>
      <c r="C322" s="15"/>
      <c r="D322" s="142" t="s">
        <v>1776</v>
      </c>
      <c r="E322"/>
    </row>
    <row r="323" spans="1:5" ht="30">
      <c r="A323" s="65" t="s">
        <v>1794</v>
      </c>
      <c r="B323" s="126" t="s">
        <v>4461</v>
      </c>
      <c r="C323" s="15"/>
      <c r="D323" s="142" t="s">
        <v>1776</v>
      </c>
      <c r="E323"/>
    </row>
    <row r="324" spans="1:5" ht="15">
      <c r="A324" s="65" t="s">
        <v>4524</v>
      </c>
      <c r="B324" s="56" t="s">
        <v>4462</v>
      </c>
      <c r="C324" s="15"/>
      <c r="D324" s="142" t="s">
        <v>1776</v>
      </c>
      <c r="E324"/>
    </row>
    <row r="325" spans="1:5" ht="30">
      <c r="A325" s="65" t="s">
        <v>1798</v>
      </c>
      <c r="B325" s="56" t="s">
        <v>4463</v>
      </c>
      <c r="C325" s="15"/>
      <c r="D325" s="142" t="s">
        <v>1776</v>
      </c>
      <c r="E325"/>
    </row>
    <row r="326" spans="1:5" ht="30">
      <c r="A326" s="65" t="s">
        <v>1800</v>
      </c>
      <c r="B326" s="14" t="s">
        <v>4465</v>
      </c>
      <c r="C326" s="15"/>
      <c r="D326" s="142" t="s">
        <v>1774</v>
      </c>
      <c r="E326"/>
    </row>
    <row r="327" spans="1:5" ht="30">
      <c r="A327" s="93"/>
      <c r="B327" s="57" t="s">
        <v>4466</v>
      </c>
      <c r="C327" s="90"/>
      <c r="D327" s="127" t="s">
        <v>1774</v>
      </c>
      <c r="E327"/>
    </row>
    <row r="328" spans="1:5" ht="45">
      <c r="A328" s="65" t="s">
        <v>1803</v>
      </c>
      <c r="B328" s="14" t="s">
        <v>4467</v>
      </c>
      <c r="C328" s="15"/>
      <c r="D328" s="142" t="s">
        <v>1779</v>
      </c>
      <c r="E328"/>
    </row>
    <row r="329" spans="1:5" ht="45">
      <c r="A329" s="65"/>
      <c r="B329" s="57" t="s">
        <v>3877</v>
      </c>
      <c r="C329" s="90"/>
      <c r="D329" s="127" t="s">
        <v>1779</v>
      </c>
      <c r="E329"/>
    </row>
    <row r="330" spans="1:5" ht="15">
      <c r="A330" s="65"/>
      <c r="B330" s="102" t="s">
        <v>1780</v>
      </c>
      <c r="C330" s="96">
        <f>IF((AND(C331&lt;&gt;"no")),"","no")</f>
      </c>
      <c r="D330" s="142"/>
      <c r="E330"/>
    </row>
    <row r="331" spans="1:5" ht="30">
      <c r="A331" s="65" t="s">
        <v>4525</v>
      </c>
      <c r="B331" s="14" t="s">
        <v>3878</v>
      </c>
      <c r="C331" s="15"/>
      <c r="D331" s="142" t="s">
        <v>1782</v>
      </c>
      <c r="E331"/>
    </row>
    <row r="332" spans="1:5" ht="15">
      <c r="A332" s="93"/>
      <c r="B332" s="102" t="s">
        <v>1783</v>
      </c>
      <c r="C332" s="96">
        <f>IF((AND(C333&lt;&gt;"no",C337&lt;&gt;"no")),"","no")</f>
      </c>
      <c r="D332" s="142"/>
      <c r="E332"/>
    </row>
    <row r="333" spans="1:5" ht="30">
      <c r="A333" s="65" t="s">
        <v>324</v>
      </c>
      <c r="B333" s="14" t="s">
        <v>3241</v>
      </c>
      <c r="C333" s="96">
        <f>IF((AND(C334&lt;&gt;"no",C335&lt;&gt;"no")),"","no")</f>
      </c>
      <c r="D333" s="142"/>
      <c r="E333"/>
    </row>
    <row r="334" spans="1:5" ht="45">
      <c r="A334" s="65"/>
      <c r="B334" s="101" t="s">
        <v>3880</v>
      </c>
      <c r="C334" s="15"/>
      <c r="D334" s="142" t="s">
        <v>1784</v>
      </c>
      <c r="E334"/>
    </row>
    <row r="335" spans="1:5" ht="15">
      <c r="A335" s="65"/>
      <c r="B335" s="101" t="s">
        <v>3879</v>
      </c>
      <c r="C335" s="15"/>
      <c r="D335" s="142" t="s">
        <v>1784</v>
      </c>
      <c r="E335"/>
    </row>
    <row r="336" spans="1:5" ht="15">
      <c r="A336" s="65"/>
      <c r="B336" s="57" t="s">
        <v>3881</v>
      </c>
      <c r="C336" s="90"/>
      <c r="D336" s="127" t="s">
        <v>1784</v>
      </c>
      <c r="E336"/>
    </row>
    <row r="337" spans="1:5" ht="45">
      <c r="A337" s="65" t="s">
        <v>328</v>
      </c>
      <c r="B337" s="14" t="s">
        <v>3882</v>
      </c>
      <c r="C337" s="15"/>
      <c r="D337" s="142" t="s">
        <v>1786</v>
      </c>
      <c r="E337"/>
    </row>
    <row r="338" spans="1:5" ht="30">
      <c r="A338" s="65"/>
      <c r="B338" s="57" t="s">
        <v>3883</v>
      </c>
      <c r="C338" s="90"/>
      <c r="D338" s="127" t="s">
        <v>1786</v>
      </c>
      <c r="E338"/>
    </row>
    <row r="339" spans="1:5" ht="15">
      <c r="A339" s="65"/>
      <c r="B339" s="102" t="s">
        <v>1788</v>
      </c>
      <c r="C339" s="96">
        <f>IF((AND(C340&lt;&gt;"no")),"","no")</f>
      </c>
      <c r="D339" s="142"/>
      <c r="E339"/>
    </row>
    <row r="340" spans="1:5" ht="75">
      <c r="A340" s="65" t="s">
        <v>4219</v>
      </c>
      <c r="B340" s="14" t="s">
        <v>3244</v>
      </c>
      <c r="C340" s="15"/>
      <c r="D340" s="142" t="s">
        <v>1790</v>
      </c>
      <c r="E340"/>
    </row>
    <row r="341" spans="1:5" ht="15">
      <c r="A341" s="65"/>
      <c r="B341" s="57" t="s">
        <v>3240</v>
      </c>
      <c r="C341" s="90"/>
      <c r="D341" s="127" t="s">
        <v>1790</v>
      </c>
      <c r="E341"/>
    </row>
    <row r="342" spans="1:5" ht="15">
      <c r="A342" s="65"/>
      <c r="B342" s="102" t="s">
        <v>1791</v>
      </c>
      <c r="C342" s="96">
        <f>IF((AND(C343&lt;&gt;"no",C344&lt;&gt;"no",C345&lt;&gt;"no")),"","no")</f>
      </c>
      <c r="D342" s="142"/>
      <c r="E342"/>
    </row>
    <row r="343" spans="1:5" ht="60">
      <c r="A343" s="65" t="s">
        <v>332</v>
      </c>
      <c r="B343" s="14" t="s">
        <v>3245</v>
      </c>
      <c r="C343" s="15"/>
      <c r="D343" s="142" t="s">
        <v>1793</v>
      </c>
      <c r="E343"/>
    </row>
    <row r="344" spans="1:5" ht="45">
      <c r="A344" s="65" t="s">
        <v>335</v>
      </c>
      <c r="B344" s="14" t="s">
        <v>3242</v>
      </c>
      <c r="C344" s="15"/>
      <c r="D344" s="142" t="s">
        <v>1795</v>
      </c>
      <c r="E344"/>
    </row>
    <row r="345" spans="1:5" ht="45">
      <c r="A345" s="65" t="s">
        <v>339</v>
      </c>
      <c r="B345" s="14" t="s">
        <v>3243</v>
      </c>
      <c r="C345" s="15"/>
      <c r="D345" s="142" t="s">
        <v>1797</v>
      </c>
      <c r="E345"/>
    </row>
    <row r="346" spans="1:5" ht="30">
      <c r="A346" s="65"/>
      <c r="B346" s="13" t="s">
        <v>3246</v>
      </c>
      <c r="C346"/>
      <c r="D346" s="127" t="s">
        <v>1796</v>
      </c>
      <c r="E346"/>
    </row>
    <row r="347" spans="1:5" ht="15.75">
      <c r="A347" s="93"/>
      <c r="B347" s="83" t="s">
        <v>1799</v>
      </c>
      <c r="C347" s="52">
        <f>IF((AND(C352&lt;&gt;"no",C353&lt;&gt;"no",C355&lt;&gt;"no",C369&lt;&gt;"no",C391&lt;&gt;"no")),"","no")</f>
      </c>
      <c r="D347" s="142"/>
      <c r="E347"/>
    </row>
    <row r="348" spans="1:5" ht="122.25" customHeight="1">
      <c r="A348" s="164"/>
      <c r="B348" s="13" t="s">
        <v>3914</v>
      </c>
      <c r="C348" s="165"/>
      <c r="D348" s="127" t="s">
        <v>1806</v>
      </c>
      <c r="E348"/>
    </row>
    <row r="349" spans="1:5" ht="30" customHeight="1">
      <c r="A349" s="164"/>
      <c r="B349" s="13" t="s">
        <v>3248</v>
      </c>
      <c r="C349" s="165"/>
      <c r="D349" s="127" t="s">
        <v>1805</v>
      </c>
      <c r="E349"/>
    </row>
    <row r="350" spans="1:5" ht="123" customHeight="1">
      <c r="A350" s="164"/>
      <c r="B350" s="155" t="s">
        <v>3913</v>
      </c>
      <c r="C350" s="165"/>
      <c r="D350" s="127"/>
      <c r="E350"/>
    </row>
    <row r="351" spans="1:5" ht="105">
      <c r="A351" s="164"/>
      <c r="B351" s="155" t="s">
        <v>3247</v>
      </c>
      <c r="C351" s="165"/>
      <c r="D351" s="127"/>
      <c r="E351"/>
    </row>
    <row r="352" spans="1:5" ht="45">
      <c r="A352" s="65" t="s">
        <v>340</v>
      </c>
      <c r="B352" s="14" t="s">
        <v>3915</v>
      </c>
      <c r="C352" s="15"/>
      <c r="D352" s="142" t="s">
        <v>1802</v>
      </c>
      <c r="E352"/>
    </row>
    <row r="353" spans="1:5" ht="15">
      <c r="A353" s="93"/>
      <c r="B353" s="166" t="s">
        <v>1801</v>
      </c>
      <c r="C353" s="96">
        <f>IF((AND(C354&lt;&gt;"no")),"","no")</f>
      </c>
      <c r="D353" s="142"/>
      <c r="E353"/>
    </row>
    <row r="354" spans="1:5" ht="60.75">
      <c r="A354" s="65" t="s">
        <v>4220</v>
      </c>
      <c r="B354" s="14" t="s">
        <v>4723</v>
      </c>
      <c r="C354" s="15"/>
      <c r="D354" s="142" t="s">
        <v>1804</v>
      </c>
      <c r="E354"/>
    </row>
    <row r="355" spans="1:5" ht="15">
      <c r="A355" s="65"/>
      <c r="B355" s="102" t="s">
        <v>321</v>
      </c>
      <c r="C355" s="96">
        <f>IF((AND(C356&lt;&gt;"no",C357&lt;&gt;"no",C359&lt;&gt;"no",C364&lt;&gt;"no",C365&lt;&gt;"no",C367&lt;&gt;"no")),"","no")</f>
      </c>
      <c r="D355" s="142"/>
      <c r="E355"/>
    </row>
    <row r="356" spans="1:5" ht="45">
      <c r="A356" s="65" t="s">
        <v>4221</v>
      </c>
      <c r="B356" s="126" t="s">
        <v>4724</v>
      </c>
      <c r="C356" s="15"/>
      <c r="D356" s="142" t="s">
        <v>322</v>
      </c>
      <c r="E356"/>
    </row>
    <row r="357" spans="1:5" ht="30">
      <c r="A357" s="65" t="s">
        <v>351</v>
      </c>
      <c r="B357" s="126" t="s">
        <v>4725</v>
      </c>
      <c r="C357" s="15"/>
      <c r="D357" s="142" t="s">
        <v>323</v>
      </c>
      <c r="E357"/>
    </row>
    <row r="358" spans="1:5" ht="30">
      <c r="A358" s="65"/>
      <c r="B358" s="95" t="s">
        <v>4726</v>
      </c>
      <c r="C358"/>
      <c r="D358" s="127" t="s">
        <v>323</v>
      </c>
      <c r="E358"/>
    </row>
    <row r="359" spans="1:5" ht="15">
      <c r="A359" s="65" t="s">
        <v>352</v>
      </c>
      <c r="B359" s="14" t="s">
        <v>4727</v>
      </c>
      <c r="C359" s="96">
        <f>IF((AND(C360&lt;&gt;"no",C362&lt;&gt;"no",C363&lt;&gt;"no")),"","no")</f>
      </c>
      <c r="D359" s="142"/>
      <c r="E359"/>
    </row>
    <row r="360" spans="1:5" ht="15">
      <c r="A360" s="93"/>
      <c r="B360" s="124" t="s">
        <v>4728</v>
      </c>
      <c r="C360" s="15"/>
      <c r="D360" s="142" t="s">
        <v>325</v>
      </c>
      <c r="E360"/>
    </row>
    <row r="361" spans="1:5" ht="30">
      <c r="A361" s="93"/>
      <c r="B361" s="163" t="s">
        <v>4238</v>
      </c>
      <c r="C361"/>
      <c r="D361" s="127" t="s">
        <v>325</v>
      </c>
      <c r="E361"/>
    </row>
    <row r="362" spans="1:5" ht="15">
      <c r="A362" s="93"/>
      <c r="B362" s="124" t="s">
        <v>4729</v>
      </c>
      <c r="C362" s="15"/>
      <c r="D362" s="142" t="s">
        <v>326</v>
      </c>
      <c r="E362"/>
    </row>
    <row r="363" spans="1:5" ht="15">
      <c r="A363" s="93"/>
      <c r="B363" s="124" t="s">
        <v>4730</v>
      </c>
      <c r="C363" s="15"/>
      <c r="D363" s="142" t="s">
        <v>327</v>
      </c>
      <c r="E363"/>
    </row>
    <row r="364" spans="1:5" ht="45">
      <c r="A364" s="65" t="s">
        <v>353</v>
      </c>
      <c r="B364" s="14" t="s">
        <v>4731</v>
      </c>
      <c r="C364" s="15"/>
      <c r="D364" s="142" t="s">
        <v>329</v>
      </c>
      <c r="E364"/>
    </row>
    <row r="365" spans="1:5" ht="30">
      <c r="A365" s="65" t="s">
        <v>4222</v>
      </c>
      <c r="B365" s="14" t="s">
        <v>4732</v>
      </c>
      <c r="C365" s="15"/>
      <c r="D365" s="142" t="s">
        <v>329</v>
      </c>
      <c r="E365"/>
    </row>
    <row r="366" spans="1:5" ht="30">
      <c r="A366" s="65"/>
      <c r="B366" s="57" t="s">
        <v>4733</v>
      </c>
      <c r="C366"/>
      <c r="D366" s="127" t="s">
        <v>329</v>
      </c>
      <c r="E366"/>
    </row>
    <row r="367" spans="1:5" ht="45">
      <c r="A367" s="65" t="s">
        <v>4223</v>
      </c>
      <c r="B367" s="14" t="s">
        <v>4734</v>
      </c>
      <c r="C367" s="15"/>
      <c r="D367" s="142" t="s">
        <v>329</v>
      </c>
      <c r="E367"/>
    </row>
    <row r="368" spans="1:5" ht="30">
      <c r="A368" s="93"/>
      <c r="B368" s="40" t="s">
        <v>4735</v>
      </c>
      <c r="C368" s="90"/>
      <c r="D368" s="127" t="s">
        <v>329</v>
      </c>
      <c r="E368"/>
    </row>
    <row r="369" spans="1:5" ht="15">
      <c r="A369" s="93"/>
      <c r="B369" s="102" t="s">
        <v>330</v>
      </c>
      <c r="C369" s="96">
        <f>IF((AND(C370&lt;&gt;"no",C371&lt;&gt;"no",C372&lt;&gt;"no",C373&lt;&gt;"no",C374&lt;&gt;"no",C379&lt;&gt;"no",C380&lt;&gt;"no",C387&lt;&gt;"no",C388&lt;&gt;"no",C389&lt;&gt;"no",C390&lt;&gt;"no")),"","no")</f>
      </c>
      <c r="D369" s="142"/>
      <c r="E369"/>
    </row>
    <row r="370" spans="1:5" ht="30">
      <c r="A370" s="65" t="s">
        <v>4224</v>
      </c>
      <c r="B370" s="126" t="s">
        <v>4736</v>
      </c>
      <c r="C370" s="15"/>
      <c r="D370" s="142" t="s">
        <v>334</v>
      </c>
      <c r="E370"/>
    </row>
    <row r="371" spans="1:5" ht="15">
      <c r="A371" s="65" t="s">
        <v>4225</v>
      </c>
      <c r="B371" s="126" t="s">
        <v>4737</v>
      </c>
      <c r="C371" s="15"/>
      <c r="D371" s="142" t="s">
        <v>333</v>
      </c>
      <c r="E371"/>
    </row>
    <row r="372" spans="1:5" ht="60">
      <c r="A372" s="65" t="s">
        <v>4226</v>
      </c>
      <c r="B372" s="14" t="s">
        <v>4738</v>
      </c>
      <c r="C372" s="15"/>
      <c r="D372" s="142" t="s">
        <v>331</v>
      </c>
      <c r="E372" s="28"/>
    </row>
    <row r="373" spans="1:5" ht="30">
      <c r="A373" s="65" t="s">
        <v>4227</v>
      </c>
      <c r="B373" s="56" t="s">
        <v>4739</v>
      </c>
      <c r="C373" s="15"/>
      <c r="D373" s="142" t="s">
        <v>331</v>
      </c>
      <c r="E373"/>
    </row>
    <row r="374" spans="1:5" ht="45">
      <c r="A374" s="65" t="s">
        <v>4228</v>
      </c>
      <c r="B374" s="14" t="s">
        <v>3809</v>
      </c>
      <c r="C374" s="96">
        <f>IF((AND(C375&lt;&gt;"no",C376&lt;&gt;"no",C377&lt;&gt;"no")),"","no")</f>
      </c>
      <c r="D374" s="142"/>
      <c r="E374"/>
    </row>
    <row r="375" spans="1:5" ht="60">
      <c r="A375" s="93"/>
      <c r="B375" s="124" t="s">
        <v>4434</v>
      </c>
      <c r="C375" s="15"/>
      <c r="D375" s="142" t="s">
        <v>336</v>
      </c>
      <c r="E375"/>
    </row>
    <row r="376" spans="1:5" ht="30">
      <c r="A376" s="93"/>
      <c r="B376" s="124" t="s">
        <v>4433</v>
      </c>
      <c r="C376" s="15"/>
      <c r="D376" s="142" t="s">
        <v>336</v>
      </c>
      <c r="E376"/>
    </row>
    <row r="377" spans="1:5" ht="30">
      <c r="A377" s="93"/>
      <c r="B377" s="124" t="s">
        <v>4435</v>
      </c>
      <c r="C377" s="15"/>
      <c r="D377" s="142" t="s">
        <v>337</v>
      </c>
      <c r="E377"/>
    </row>
    <row r="378" spans="1:5" ht="15">
      <c r="A378" s="93"/>
      <c r="B378" s="57" t="s">
        <v>4436</v>
      </c>
      <c r="C378" s="90"/>
      <c r="D378" s="127" t="s">
        <v>338</v>
      </c>
      <c r="E378"/>
    </row>
    <row r="379" spans="1:5" ht="45">
      <c r="A379" s="65" t="s">
        <v>4229</v>
      </c>
      <c r="B379" s="14" t="s">
        <v>4437</v>
      </c>
      <c r="C379" s="15"/>
      <c r="D379" s="142" t="s">
        <v>126</v>
      </c>
      <c r="E379"/>
    </row>
    <row r="380" spans="1:5" ht="15">
      <c r="A380" s="65" t="s">
        <v>4230</v>
      </c>
      <c r="B380" s="14" t="s">
        <v>4727</v>
      </c>
      <c r="C380" s="96">
        <f>IF((AND(C381&lt;&gt;"no",C386&lt;&gt;"no",C383&lt;&gt;"no",C384&lt;&gt;"no")),"","no")</f>
      </c>
      <c r="D380" s="142"/>
      <c r="E380"/>
    </row>
    <row r="381" spans="1:5" ht="15">
      <c r="A381" s="65"/>
      <c r="B381" s="124" t="s">
        <v>4439</v>
      </c>
      <c r="C381" s="15"/>
      <c r="D381" s="142" t="s">
        <v>341</v>
      </c>
      <c r="E381"/>
    </row>
    <row r="382" spans="1:5" ht="30">
      <c r="A382" s="65"/>
      <c r="B382" s="163" t="s">
        <v>4239</v>
      </c>
      <c r="C382" s="90"/>
      <c r="D382" s="127" t="s">
        <v>341</v>
      </c>
      <c r="E382"/>
    </row>
    <row r="383" spans="1:5" ht="15">
      <c r="A383" s="65"/>
      <c r="B383" s="124" t="s">
        <v>4440</v>
      </c>
      <c r="C383" s="15"/>
      <c r="D383" s="142" t="s">
        <v>342</v>
      </c>
      <c r="E383"/>
    </row>
    <row r="384" spans="1:5" ht="15">
      <c r="A384" s="65"/>
      <c r="B384" s="124" t="s">
        <v>4441</v>
      </c>
      <c r="C384" s="15"/>
      <c r="D384" s="142" t="s">
        <v>343</v>
      </c>
      <c r="E384"/>
    </row>
    <row r="385" spans="1:5" ht="15">
      <c r="A385" s="65"/>
      <c r="B385" s="163" t="s">
        <v>4438</v>
      </c>
      <c r="C385" s="90"/>
      <c r="D385" s="127" t="s">
        <v>343</v>
      </c>
      <c r="E385"/>
    </row>
    <row r="386" spans="1:5" ht="15">
      <c r="A386" s="65"/>
      <c r="B386" s="124" t="s">
        <v>4442</v>
      </c>
      <c r="C386" s="15"/>
      <c r="D386" s="142" t="s">
        <v>344</v>
      </c>
      <c r="E386"/>
    </row>
    <row r="387" spans="1:5" ht="45">
      <c r="A387" s="65" t="s">
        <v>4231</v>
      </c>
      <c r="B387" s="126" t="s">
        <v>4443</v>
      </c>
      <c r="C387" s="15"/>
      <c r="D387" s="142" t="s">
        <v>4447</v>
      </c>
      <c r="E387"/>
    </row>
    <row r="388" spans="1:5" ht="30">
      <c r="A388" s="65" t="s">
        <v>4232</v>
      </c>
      <c r="B388" s="126" t="s">
        <v>4444</v>
      </c>
      <c r="C388" s="15"/>
      <c r="D388" s="142" t="s">
        <v>343</v>
      </c>
      <c r="E388"/>
    </row>
    <row r="389" spans="1:5" ht="60">
      <c r="A389" s="65" t="s">
        <v>4233</v>
      </c>
      <c r="B389" s="126" t="s">
        <v>4445</v>
      </c>
      <c r="C389" s="15"/>
      <c r="D389" s="142" t="s">
        <v>344</v>
      </c>
      <c r="E389"/>
    </row>
    <row r="390" spans="1:5" ht="30">
      <c r="A390" s="65" t="s">
        <v>4234</v>
      </c>
      <c r="B390" s="126" t="s">
        <v>4446</v>
      </c>
      <c r="C390" s="15"/>
      <c r="D390" s="142" t="s">
        <v>344</v>
      </c>
      <c r="E390"/>
    </row>
    <row r="391" spans="1:5" ht="15">
      <c r="A391" s="93"/>
      <c r="B391" s="102" t="s">
        <v>345</v>
      </c>
      <c r="C391" s="96">
        <f>IF((AND(C392&lt;&gt;"no",C393&lt;&gt;"no",C394&lt;&gt;"no")),"","no")</f>
      </c>
      <c r="D391" s="142"/>
      <c r="E391"/>
    </row>
    <row r="392" spans="1:5" ht="30">
      <c r="A392" s="65" t="s">
        <v>4235</v>
      </c>
      <c r="B392" s="126" t="s">
        <v>4448</v>
      </c>
      <c r="C392" s="15"/>
      <c r="D392" s="142" t="s">
        <v>348</v>
      </c>
      <c r="E392"/>
    </row>
    <row r="393" spans="1:5" ht="15">
      <c r="A393" s="65" t="s">
        <v>4236</v>
      </c>
      <c r="B393" s="126" t="s">
        <v>4449</v>
      </c>
      <c r="C393" s="15"/>
      <c r="D393" s="142" t="s">
        <v>349</v>
      </c>
      <c r="E393"/>
    </row>
    <row r="394" spans="1:5" ht="30">
      <c r="A394" s="65" t="s">
        <v>4237</v>
      </c>
      <c r="B394" s="56" t="s">
        <v>147</v>
      </c>
      <c r="C394" s="15"/>
      <c r="D394" s="142" t="s">
        <v>347</v>
      </c>
      <c r="E394"/>
    </row>
    <row r="395" spans="1:5" ht="30">
      <c r="A395" s="93"/>
      <c r="B395" s="40" t="s">
        <v>4450</v>
      </c>
      <c r="C395" s="90"/>
      <c r="D395" s="127" t="s">
        <v>347</v>
      </c>
      <c r="E395"/>
    </row>
    <row r="396" spans="1:5" ht="15.75">
      <c r="A396" s="31" t="s">
        <v>3484</v>
      </c>
      <c r="B396" s="9" t="s">
        <v>3820</v>
      </c>
      <c r="C396" s="10">
        <f>IF((AND(C406&lt;&gt;"no",C559&lt;&gt;"no")),"","no")</f>
      </c>
      <c r="D396" s="142"/>
      <c r="E396"/>
    </row>
    <row r="397" spans="1:5" ht="18.75" customHeight="1">
      <c r="A397" s="65"/>
      <c r="B397" s="57" t="s">
        <v>3894</v>
      </c>
      <c r="C397" s="184"/>
      <c r="D397" s="127" t="s">
        <v>2924</v>
      </c>
      <c r="E397" s="153"/>
    </row>
    <row r="398" spans="1:5" ht="90">
      <c r="A398" s="65"/>
      <c r="B398" s="155" t="s">
        <v>3884</v>
      </c>
      <c r="C398" s="28"/>
      <c r="D398" s="127" t="s">
        <v>2925</v>
      </c>
      <c r="E398"/>
    </row>
    <row r="399" spans="1:5" ht="15">
      <c r="A399" s="65"/>
      <c r="B399" s="155" t="s">
        <v>3886</v>
      </c>
      <c r="C399" s="28"/>
      <c r="D399" s="127" t="s">
        <v>3889</v>
      </c>
      <c r="E399"/>
    </row>
    <row r="400" spans="1:5" ht="15">
      <c r="A400" s="65"/>
      <c r="B400" s="155" t="s">
        <v>3885</v>
      </c>
      <c r="C400" s="28"/>
      <c r="D400" s="127" t="s">
        <v>3890</v>
      </c>
      <c r="E400"/>
    </row>
    <row r="401" spans="1:5" ht="15">
      <c r="A401" s="65"/>
      <c r="B401" s="185" t="s">
        <v>3887</v>
      </c>
      <c r="C401" s="28"/>
      <c r="D401" s="127" t="s">
        <v>2926</v>
      </c>
      <c r="E401"/>
    </row>
    <row r="402" spans="1:5" ht="45">
      <c r="A402" s="65"/>
      <c r="B402" s="185" t="s">
        <v>3888</v>
      </c>
      <c r="C402" s="28"/>
      <c r="D402" s="127" t="s">
        <v>2927</v>
      </c>
      <c r="E402"/>
    </row>
    <row r="403" spans="1:5" ht="17.25" customHeight="1">
      <c r="A403" s="65"/>
      <c r="B403" s="155" t="s">
        <v>3891</v>
      </c>
      <c r="C403" s="28"/>
      <c r="D403" s="127" t="s">
        <v>3890</v>
      </c>
      <c r="E403"/>
    </row>
    <row r="404" spans="1:5" ht="45">
      <c r="A404" s="65"/>
      <c r="B404" s="155" t="s">
        <v>3892</v>
      </c>
      <c r="C404" s="28"/>
      <c r="D404" s="127" t="s">
        <v>2928</v>
      </c>
      <c r="E404"/>
    </row>
    <row r="405" spans="1:5" ht="30">
      <c r="A405" s="65"/>
      <c r="B405" s="186" t="s">
        <v>3893</v>
      </c>
      <c r="C405" s="28"/>
      <c r="D405" s="127" t="s">
        <v>2929</v>
      </c>
      <c r="E405"/>
    </row>
    <row r="406" spans="1:5" ht="15.75">
      <c r="A406" s="65"/>
      <c r="B406" s="83" t="s">
        <v>2875</v>
      </c>
      <c r="C406" s="52">
        <f>IF((AND(C407&lt;&gt;"no",C408&lt;&gt;"no",C476&lt;&gt;"no",C494&lt;&gt;"no",C510&lt;&gt;"no",C546&lt;&gt;"no")),"","no")</f>
      </c>
      <c r="D406" s="142"/>
      <c r="E406"/>
    </row>
    <row r="407" spans="1:5" ht="30">
      <c r="A407" s="65" t="s">
        <v>3485</v>
      </c>
      <c r="B407" s="126" t="s">
        <v>4212</v>
      </c>
      <c r="C407" s="15"/>
      <c r="D407" s="142" t="s">
        <v>2876</v>
      </c>
      <c r="E407"/>
    </row>
    <row r="408" spans="1:5" ht="15">
      <c r="A408" s="65"/>
      <c r="B408" s="143" t="s">
        <v>4180</v>
      </c>
      <c r="C408" s="52">
        <f>IF((AND(C409&lt;&gt;"no",C421&lt;&gt;"no",C434&lt;&gt;"no",C446&lt;&gt;"no",C455&lt;&gt;"no",C463&lt;&gt;"no",C465&lt;&gt;"no",C467&lt;&gt;"no")),"","no")</f>
      </c>
      <c r="D408" s="142"/>
      <c r="E408"/>
    </row>
    <row r="409" spans="1:5" ht="15.75">
      <c r="A409" s="65"/>
      <c r="B409" s="178" t="s">
        <v>4181</v>
      </c>
      <c r="C409" s="52">
        <f>IF((AND(C410&lt;&gt;"no")),"","no")</f>
      </c>
      <c r="D409" s="142"/>
      <c r="E409"/>
    </row>
    <row r="410" spans="1:5" ht="30">
      <c r="A410" s="65" t="s">
        <v>3486</v>
      </c>
      <c r="B410" s="82" t="s">
        <v>4213</v>
      </c>
      <c r="C410" s="96">
        <f>IF((AND(C411&lt;&gt;"no",C414&lt;&gt;"no",C415&lt;&gt;"no",C416&lt;&gt;"no",C417&lt;&gt;"no",C420&lt;&gt;"no")),"","no")</f>
      </c>
      <c r="D410" s="142"/>
      <c r="E410"/>
    </row>
    <row r="411" spans="1:5" ht="15">
      <c r="A411" s="65"/>
      <c r="B411" s="88" t="s">
        <v>4215</v>
      </c>
      <c r="C411" s="96">
        <f>IF((AND(C412&lt;&gt;"no",C413&lt;&gt;"no")),"","no")</f>
      </c>
      <c r="D411" s="142"/>
      <c r="E411"/>
    </row>
    <row r="412" spans="1:5" ht="15">
      <c r="A412" s="65"/>
      <c r="B412" s="104" t="s">
        <v>4182</v>
      </c>
      <c r="C412" s="15"/>
      <c r="D412" s="142" t="s">
        <v>4927</v>
      </c>
      <c r="E412"/>
    </row>
    <row r="413" spans="1:5" ht="15">
      <c r="A413" s="65"/>
      <c r="B413" s="104" t="s">
        <v>4214</v>
      </c>
      <c r="C413" s="15"/>
      <c r="D413" s="142" t="s">
        <v>4927</v>
      </c>
      <c r="E413"/>
    </row>
    <row r="414" spans="1:5" ht="15">
      <c r="A414" s="65"/>
      <c r="B414" s="88" t="s">
        <v>4183</v>
      </c>
      <c r="C414" s="15"/>
      <c r="D414" s="142" t="s">
        <v>4928</v>
      </c>
      <c r="E414"/>
    </row>
    <row r="415" spans="1:5" ht="15">
      <c r="A415" s="65"/>
      <c r="B415" s="88" t="s">
        <v>4184</v>
      </c>
      <c r="C415" s="15"/>
      <c r="D415" s="142" t="s">
        <v>4929</v>
      </c>
      <c r="E415"/>
    </row>
    <row r="416" spans="1:5" ht="15">
      <c r="A416" s="65"/>
      <c r="B416" s="88" t="s">
        <v>4185</v>
      </c>
      <c r="C416" s="15"/>
      <c r="D416" s="142" t="s">
        <v>4930</v>
      </c>
      <c r="E416"/>
    </row>
    <row r="417" spans="1:5" ht="15">
      <c r="A417" s="65"/>
      <c r="B417" s="88" t="s">
        <v>4216</v>
      </c>
      <c r="C417" s="96">
        <f>IF((AND(C418&lt;&gt;"no",C419&lt;&gt;"no")),"","no")</f>
      </c>
      <c r="D417" s="142"/>
      <c r="E417"/>
    </row>
    <row r="418" spans="1:5" ht="15">
      <c r="A418" s="65"/>
      <c r="B418" s="104" t="s">
        <v>4182</v>
      </c>
      <c r="C418" s="15"/>
      <c r="D418" s="142" t="s">
        <v>4931</v>
      </c>
      <c r="E418"/>
    </row>
    <row r="419" spans="1:5" ht="15">
      <c r="A419" s="65"/>
      <c r="B419" s="104" t="s">
        <v>4214</v>
      </c>
      <c r="C419" s="15"/>
      <c r="D419" s="142" t="s">
        <v>4931</v>
      </c>
      <c r="E419"/>
    </row>
    <row r="420" spans="1:5" ht="15">
      <c r="A420" s="65"/>
      <c r="B420" s="88" t="s">
        <v>4926</v>
      </c>
      <c r="C420" s="15"/>
      <c r="D420" s="142" t="s">
        <v>4932</v>
      </c>
      <c r="E420"/>
    </row>
    <row r="421" spans="1:5" ht="15.75">
      <c r="A421" s="65"/>
      <c r="B421" s="178" t="s">
        <v>4217</v>
      </c>
      <c r="C421" s="52">
        <f>IF((AND(C422&lt;&gt;"no",C428&lt;&gt;"no",C432&lt;&gt;"no",C433&lt;&gt;"no")),"","no")</f>
      </c>
      <c r="D421" s="142"/>
      <c r="E421"/>
    </row>
    <row r="422" spans="1:5" ht="30">
      <c r="A422" s="65" t="s">
        <v>3487</v>
      </c>
      <c r="B422" s="82" t="s">
        <v>4218</v>
      </c>
      <c r="C422" s="96">
        <f>IF((AND(C423&lt;&gt;"no",C424&lt;&gt;"no",C425&lt;&gt;"no",C427&lt;&gt;"no")),"","no")</f>
      </c>
      <c r="D422" s="142"/>
      <c r="E422"/>
    </row>
    <row r="423" spans="1:5" ht="30">
      <c r="A423" s="65"/>
      <c r="B423" s="88" t="s">
        <v>4933</v>
      </c>
      <c r="C423" s="15"/>
      <c r="D423" s="142" t="s">
        <v>4935</v>
      </c>
      <c r="E423"/>
    </row>
    <row r="424" spans="1:5" ht="15">
      <c r="A424" s="65"/>
      <c r="B424" s="88" t="s">
        <v>4186</v>
      </c>
      <c r="C424" s="15"/>
      <c r="D424" s="142" t="s">
        <v>4936</v>
      </c>
      <c r="E424"/>
    </row>
    <row r="425" spans="1:5" ht="76.5">
      <c r="A425" s="65"/>
      <c r="B425" s="88" t="s">
        <v>4934</v>
      </c>
      <c r="C425" s="15"/>
      <c r="D425" s="142" t="s">
        <v>4937</v>
      </c>
      <c r="E425"/>
    </row>
    <row r="426" spans="1:5" ht="30">
      <c r="A426" s="65"/>
      <c r="B426" s="103" t="s">
        <v>4187</v>
      </c>
      <c r="C426" s="35"/>
      <c r="D426" s="142" t="s">
        <v>4937</v>
      </c>
      <c r="E426"/>
    </row>
    <row r="427" spans="1:5" ht="30">
      <c r="A427" s="65"/>
      <c r="B427" s="88" t="s">
        <v>4188</v>
      </c>
      <c r="C427" s="15"/>
      <c r="D427" s="142" t="s">
        <v>4938</v>
      </c>
      <c r="E427"/>
    </row>
    <row r="428" spans="1:5" ht="30">
      <c r="A428" s="65" t="s">
        <v>3502</v>
      </c>
      <c r="B428" s="82" t="s">
        <v>4939</v>
      </c>
      <c r="C428" s="96">
        <f>IF((AND(C429&lt;&gt;"no",C431&lt;&gt;"no")),"","no")</f>
      </c>
      <c r="D428" s="142"/>
      <c r="E428"/>
    </row>
    <row r="429" spans="1:5" ht="91.5">
      <c r="A429" s="65"/>
      <c r="B429" s="88" t="s">
        <v>4940</v>
      </c>
      <c r="C429" s="15"/>
      <c r="D429" s="142" t="s">
        <v>4941</v>
      </c>
      <c r="E429"/>
    </row>
    <row r="430" spans="1:5" ht="45">
      <c r="A430" s="65"/>
      <c r="B430" s="103" t="s">
        <v>4942</v>
      </c>
      <c r="C430"/>
      <c r="D430" s="142" t="s">
        <v>4941</v>
      </c>
      <c r="E430"/>
    </row>
    <row r="431" spans="1:5" ht="30">
      <c r="A431" s="65"/>
      <c r="B431" s="88" t="s">
        <v>4189</v>
      </c>
      <c r="C431" s="15"/>
      <c r="D431" s="142" t="s">
        <v>4943</v>
      </c>
      <c r="E431"/>
    </row>
    <row r="432" spans="1:5" ht="15">
      <c r="A432" s="65" t="s">
        <v>4399</v>
      </c>
      <c r="B432" s="82" t="s">
        <v>4944</v>
      </c>
      <c r="C432" s="15"/>
      <c r="D432" s="142" t="s">
        <v>4945</v>
      </c>
      <c r="E432"/>
    </row>
    <row r="433" spans="1:5" ht="45">
      <c r="A433" s="65" t="s">
        <v>4948</v>
      </c>
      <c r="B433" s="82" t="s">
        <v>4946</v>
      </c>
      <c r="C433" s="15"/>
      <c r="D433" s="142" t="s">
        <v>4947</v>
      </c>
      <c r="E433"/>
    </row>
    <row r="434" spans="1:5" ht="15.75">
      <c r="A434" s="65"/>
      <c r="B434" s="178" t="s">
        <v>4190</v>
      </c>
      <c r="C434" s="52">
        <f>IF((AND(C435&lt;&gt;"no",C438&lt;&gt;"no")),"","no")</f>
      </c>
      <c r="D434" s="142"/>
      <c r="E434"/>
    </row>
    <row r="435" spans="1:5" ht="60">
      <c r="A435" s="65" t="s">
        <v>4949</v>
      </c>
      <c r="B435" s="82" t="s">
        <v>4951</v>
      </c>
      <c r="C435" s="96">
        <f>IF((AND(C436&lt;&gt;"no",C437&lt;&gt;"no")),"","no")</f>
      </c>
      <c r="D435" s="142"/>
      <c r="E435"/>
    </row>
    <row r="436" spans="1:5" ht="15">
      <c r="A436" s="65"/>
      <c r="B436" s="88" t="s">
        <v>4191</v>
      </c>
      <c r="C436" s="15"/>
      <c r="D436" s="142" t="s">
        <v>4953</v>
      </c>
      <c r="E436"/>
    </row>
    <row r="437" spans="1:5" ht="15">
      <c r="A437" s="65"/>
      <c r="B437" s="88" t="s">
        <v>4192</v>
      </c>
      <c r="C437" s="15"/>
      <c r="D437" s="142" t="s">
        <v>4952</v>
      </c>
      <c r="E437"/>
    </row>
    <row r="438" spans="1:5" ht="30">
      <c r="A438" s="65" t="s">
        <v>4950</v>
      </c>
      <c r="B438" s="82" t="s">
        <v>4954</v>
      </c>
      <c r="C438" s="96">
        <f>IF((AND(C439&lt;&gt;"no",C440&lt;&gt;"no",C441&lt;&gt;"no",C443&lt;&gt;"no",C444&lt;&gt;"no",C445&lt;&gt;"no")),"","no")</f>
      </c>
      <c r="D438" s="142"/>
      <c r="E438"/>
    </row>
    <row r="439" spans="1:5" ht="15">
      <c r="A439" s="65"/>
      <c r="B439" s="88" t="s">
        <v>4191</v>
      </c>
      <c r="C439" s="15"/>
      <c r="D439" s="142" t="s">
        <v>4956</v>
      </c>
      <c r="E439"/>
    </row>
    <row r="440" spans="1:5" ht="30">
      <c r="A440" s="65"/>
      <c r="B440" s="88" t="s">
        <v>4193</v>
      </c>
      <c r="C440" s="15"/>
      <c r="D440" s="142" t="s">
        <v>4957</v>
      </c>
      <c r="E440"/>
    </row>
    <row r="441" spans="1:5" ht="30">
      <c r="A441" s="65"/>
      <c r="B441" s="88" t="s">
        <v>4955</v>
      </c>
      <c r="C441" s="15"/>
      <c r="D441" s="142" t="s">
        <v>4958</v>
      </c>
      <c r="E441"/>
    </row>
    <row r="442" spans="1:5" ht="45">
      <c r="A442" s="65"/>
      <c r="B442" s="103" t="s">
        <v>4920</v>
      </c>
      <c r="C442" s="180"/>
      <c r="D442" s="142" t="s">
        <v>4959</v>
      </c>
      <c r="E442"/>
    </row>
    <row r="443" spans="1:5" ht="30">
      <c r="A443" s="65"/>
      <c r="B443" s="88" t="s">
        <v>4963</v>
      </c>
      <c r="C443" s="15"/>
      <c r="D443" s="142" t="s">
        <v>4960</v>
      </c>
      <c r="E443"/>
    </row>
    <row r="444" spans="1:5" ht="45">
      <c r="A444" s="65"/>
      <c r="B444" s="88" t="s">
        <v>4964</v>
      </c>
      <c r="C444" s="15"/>
      <c r="D444" s="142" t="s">
        <v>4961</v>
      </c>
      <c r="E444"/>
    </row>
    <row r="445" spans="1:5" ht="30">
      <c r="A445" s="65"/>
      <c r="B445" s="88" t="s">
        <v>4194</v>
      </c>
      <c r="C445" s="15"/>
      <c r="D445" s="142" t="s">
        <v>4962</v>
      </c>
      <c r="E445"/>
    </row>
    <row r="446" spans="1:5" ht="15.75">
      <c r="A446" s="65"/>
      <c r="B446" s="178" t="s">
        <v>1661</v>
      </c>
      <c r="C446" s="52">
        <f>IF((AND(C447&lt;&gt;"no")),"","no")</f>
      </c>
      <c r="D446" s="142"/>
      <c r="E446"/>
    </row>
    <row r="447" spans="1:5" ht="30">
      <c r="A447" s="65" t="s">
        <v>4950</v>
      </c>
      <c r="B447" s="82" t="s">
        <v>4115</v>
      </c>
      <c r="C447" s="96">
        <f>IF((AND(C448&lt;&gt;"no",C449&lt;&gt;"no",C450&lt;&gt;"no",C451&lt;&gt;"no")),"","no")</f>
      </c>
      <c r="D447" s="142"/>
      <c r="E447"/>
    </row>
    <row r="448" spans="1:5" ht="15">
      <c r="A448" s="65"/>
      <c r="B448" s="88" t="s">
        <v>4195</v>
      </c>
      <c r="C448" s="15"/>
      <c r="D448" s="142" t="s">
        <v>4965</v>
      </c>
      <c r="E448"/>
    </row>
    <row r="449" spans="1:5" ht="15">
      <c r="A449" s="65"/>
      <c r="B449" s="88" t="s">
        <v>4196</v>
      </c>
      <c r="C449" s="15"/>
      <c r="D449" s="142" t="s">
        <v>4966</v>
      </c>
      <c r="E449"/>
    </row>
    <row r="450" spans="1:5" ht="15">
      <c r="A450" s="65"/>
      <c r="B450" s="88" t="s">
        <v>4197</v>
      </c>
      <c r="C450" s="15"/>
      <c r="D450" s="142" t="s">
        <v>4967</v>
      </c>
      <c r="E450"/>
    </row>
    <row r="451" spans="1:5" ht="15">
      <c r="A451" s="65"/>
      <c r="B451" s="88" t="s">
        <v>4198</v>
      </c>
      <c r="C451" s="96">
        <f>IF((AND(C452&lt;&gt;"no",C453&lt;&gt;"no",C454&lt;&gt;"no")),"","no")</f>
      </c>
      <c r="D451" s="142"/>
      <c r="E451"/>
    </row>
    <row r="452" spans="1:5" ht="15">
      <c r="A452" s="65"/>
      <c r="B452" s="104" t="s">
        <v>4199</v>
      </c>
      <c r="C452" s="15"/>
      <c r="D452" s="142" t="s">
        <v>4116</v>
      </c>
      <c r="E452"/>
    </row>
    <row r="453" spans="1:5" ht="15">
      <c r="A453" s="65"/>
      <c r="B453" s="104" t="s">
        <v>4200</v>
      </c>
      <c r="C453" s="15"/>
      <c r="D453" s="142" t="s">
        <v>4116</v>
      </c>
      <c r="E453"/>
    </row>
    <row r="454" spans="1:5" ht="15">
      <c r="A454" s="65"/>
      <c r="B454" s="104" t="s">
        <v>4201</v>
      </c>
      <c r="C454" s="15"/>
      <c r="D454" s="142" t="s">
        <v>4116</v>
      </c>
      <c r="E454"/>
    </row>
    <row r="455" spans="1:5" ht="15.75">
      <c r="A455" s="65"/>
      <c r="B455" s="178" t="s">
        <v>4202</v>
      </c>
      <c r="C455" s="52">
        <f>IF((AND(C456&lt;&gt;"no",C457&lt;&gt;"no",C458&lt;&gt;"no")),"","no")</f>
      </c>
      <c r="D455" s="142"/>
      <c r="E455"/>
    </row>
    <row r="456" spans="1:5" ht="30">
      <c r="A456" s="65" t="s">
        <v>4118</v>
      </c>
      <c r="B456" s="82" t="s">
        <v>4117</v>
      </c>
      <c r="C456" s="15"/>
      <c r="D456" s="142" t="s">
        <v>4122</v>
      </c>
      <c r="E456"/>
    </row>
    <row r="457" spans="1:5" ht="15">
      <c r="A457" s="65" t="s">
        <v>4119</v>
      </c>
      <c r="B457" s="82" t="s">
        <v>4203</v>
      </c>
      <c r="C457" s="15"/>
      <c r="D457" s="142" t="s">
        <v>4123</v>
      </c>
      <c r="E457"/>
    </row>
    <row r="458" spans="1:5" ht="30">
      <c r="A458" s="65" t="s">
        <v>4120</v>
      </c>
      <c r="B458" s="82" t="s">
        <v>4204</v>
      </c>
      <c r="C458" s="96">
        <f>IF((AND(C459&lt;&gt;"no",C460&lt;&gt;"no",C461&lt;&gt;"no",C462&lt;&gt;"no")),"","no")</f>
      </c>
      <c r="D458" s="142"/>
      <c r="E458"/>
    </row>
    <row r="459" spans="1:5" ht="15">
      <c r="A459" s="65"/>
      <c r="B459" s="88" t="s">
        <v>3540</v>
      </c>
      <c r="C459" s="15"/>
      <c r="D459" s="142" t="s">
        <v>4125</v>
      </c>
      <c r="E459"/>
    </row>
    <row r="460" spans="1:5" ht="15">
      <c r="A460" s="65"/>
      <c r="B460" s="88" t="s">
        <v>3541</v>
      </c>
      <c r="C460" s="15"/>
      <c r="D460" s="142" t="s">
        <v>4124</v>
      </c>
      <c r="E460"/>
    </row>
    <row r="461" spans="1:5" ht="15">
      <c r="A461" s="65"/>
      <c r="B461" s="88" t="s">
        <v>3542</v>
      </c>
      <c r="C461" s="15"/>
      <c r="D461" s="142" t="s">
        <v>4124</v>
      </c>
      <c r="E461"/>
    </row>
    <row r="462" spans="1:5" ht="15">
      <c r="A462" s="65"/>
      <c r="B462" s="88" t="s">
        <v>3543</v>
      </c>
      <c r="C462" s="15"/>
      <c r="D462" s="142" t="s">
        <v>4126</v>
      </c>
      <c r="E462"/>
    </row>
    <row r="463" spans="1:5" ht="15.75">
      <c r="A463" s="65"/>
      <c r="B463" s="178" t="s">
        <v>3544</v>
      </c>
      <c r="C463" s="52">
        <f>IF((AND(C464&lt;&gt;"no")),"","no")</f>
      </c>
      <c r="D463" s="142"/>
      <c r="E463"/>
    </row>
    <row r="464" spans="1:5" ht="60">
      <c r="A464" s="65" t="s">
        <v>4121</v>
      </c>
      <c r="B464" s="82" t="s">
        <v>3545</v>
      </c>
      <c r="C464" s="15"/>
      <c r="D464" s="142" t="s">
        <v>4127</v>
      </c>
      <c r="E464"/>
    </row>
    <row r="465" spans="1:5" ht="15.75">
      <c r="A465" s="65"/>
      <c r="B465" s="178" t="s">
        <v>3546</v>
      </c>
      <c r="C465" s="52">
        <f>IF((AND(C466&lt;&gt;"no")),"","no")</f>
      </c>
      <c r="D465" s="142"/>
      <c r="E465"/>
    </row>
    <row r="466" spans="1:5" ht="45">
      <c r="A466" s="65" t="s">
        <v>4130</v>
      </c>
      <c r="B466" s="82" t="s">
        <v>4129</v>
      </c>
      <c r="C466" s="15"/>
      <c r="D466" s="142" t="s">
        <v>4128</v>
      </c>
      <c r="E466"/>
    </row>
    <row r="467" spans="1:5" ht="15.75">
      <c r="A467" s="65"/>
      <c r="B467" s="178" t="s">
        <v>3547</v>
      </c>
      <c r="C467" s="52">
        <f>IF((AND(C468&lt;&gt;"no",C472&lt;&gt;"no")),"","no")</f>
      </c>
      <c r="D467" s="142"/>
      <c r="E467"/>
    </row>
    <row r="468" spans="1:5" ht="15">
      <c r="A468" s="65" t="s">
        <v>4137</v>
      </c>
      <c r="B468" s="82" t="s">
        <v>4131</v>
      </c>
      <c r="C468" s="96">
        <f>IF((AND(C469&lt;&gt;"no",C470&lt;&gt;"no",C471&lt;&gt;"no")),"","no")</f>
      </c>
      <c r="D468" s="142"/>
      <c r="E468"/>
    </row>
    <row r="469" spans="1:5" ht="15">
      <c r="A469" s="65"/>
      <c r="B469" s="88" t="s">
        <v>3548</v>
      </c>
      <c r="C469" s="15"/>
      <c r="D469" s="142" t="s">
        <v>4133</v>
      </c>
      <c r="E469"/>
    </row>
    <row r="470" spans="1:5" ht="15">
      <c r="A470" s="65"/>
      <c r="B470" s="88" t="s">
        <v>3549</v>
      </c>
      <c r="C470" s="15"/>
      <c r="D470" s="142" t="s">
        <v>4134</v>
      </c>
      <c r="E470"/>
    </row>
    <row r="471" spans="1:5" ht="30">
      <c r="A471" s="65"/>
      <c r="B471" s="88" t="s">
        <v>3550</v>
      </c>
      <c r="C471" s="15"/>
      <c r="D471" s="142" t="s">
        <v>4135</v>
      </c>
      <c r="E471"/>
    </row>
    <row r="472" spans="1:5" ht="45">
      <c r="A472" s="65" t="s">
        <v>4138</v>
      </c>
      <c r="B472" s="82" t="s">
        <v>4132</v>
      </c>
      <c r="C472" s="96">
        <f>IF((AND(C473&lt;&gt;"no",C474&lt;&gt;"no",C475&lt;&gt;"no")),"","no")</f>
      </c>
      <c r="D472" s="142" t="s">
        <v>4136</v>
      </c>
      <c r="E472"/>
    </row>
    <row r="473" spans="1:5" ht="15">
      <c r="A473" s="65"/>
      <c r="B473" s="88" t="s">
        <v>3548</v>
      </c>
      <c r="C473" s="15"/>
      <c r="D473" s="142" t="s">
        <v>4133</v>
      </c>
      <c r="E473"/>
    </row>
    <row r="474" spans="1:5" ht="15">
      <c r="A474" s="65"/>
      <c r="B474" s="88" t="s">
        <v>3549</v>
      </c>
      <c r="C474" s="15"/>
      <c r="D474" s="142" t="s">
        <v>4134</v>
      </c>
      <c r="E474"/>
    </row>
    <row r="475" spans="1:5" ht="30">
      <c r="A475" s="65"/>
      <c r="B475" s="88" t="s">
        <v>3550</v>
      </c>
      <c r="C475" s="15"/>
      <c r="D475" s="142" t="s">
        <v>4135</v>
      </c>
      <c r="E475"/>
    </row>
    <row r="476" spans="1:5" ht="15">
      <c r="A476" s="65"/>
      <c r="B476" s="143" t="s">
        <v>4139</v>
      </c>
      <c r="C476" s="52">
        <f>IF((AND(C477&lt;&gt;"no")),"","no")</f>
      </c>
      <c r="D476" s="142"/>
      <c r="E476"/>
    </row>
    <row r="477" spans="1:5" ht="15.75">
      <c r="A477" s="65"/>
      <c r="B477" s="178" t="s">
        <v>4140</v>
      </c>
      <c r="C477" s="52">
        <f>IF((AND(C478&lt;&gt;"no")),"","no")</f>
      </c>
      <c r="D477" s="142"/>
      <c r="E477"/>
    </row>
    <row r="478" spans="1:5" ht="30">
      <c r="A478" s="65" t="s">
        <v>4585</v>
      </c>
      <c r="B478" s="82" t="s">
        <v>4141</v>
      </c>
      <c r="C478" s="96">
        <f>IF((AND(C479&lt;&gt;"no",C488&lt;&gt;"no",C489&lt;&gt;"no",C492&lt;&gt;"no",C493&lt;&gt;"no")),"","no")</f>
      </c>
      <c r="D478" s="142"/>
      <c r="E478"/>
    </row>
    <row r="479" spans="1:5" ht="15">
      <c r="A479" s="65"/>
      <c r="B479" s="88" t="s">
        <v>3551</v>
      </c>
      <c r="C479" s="96">
        <f>IF((AND(C480&lt;&gt;"no",C481&lt;&gt;"no",C482&lt;&gt;"no",C485&lt;&gt;"no",C486&lt;&gt;"no",C487&lt;&gt;"no")),"","no")</f>
      </c>
      <c r="D479" s="142"/>
      <c r="E479"/>
    </row>
    <row r="480" spans="1:5" ht="15">
      <c r="A480" s="65"/>
      <c r="B480" s="104" t="s">
        <v>4921</v>
      </c>
      <c r="C480" s="15"/>
      <c r="D480" s="142" t="s">
        <v>4575</v>
      </c>
      <c r="E480"/>
    </row>
    <row r="481" spans="1:5" ht="15">
      <c r="A481" s="65"/>
      <c r="B481" s="104" t="s">
        <v>4922</v>
      </c>
      <c r="C481" s="15"/>
      <c r="D481" s="142" t="s">
        <v>4575</v>
      </c>
      <c r="E481"/>
    </row>
    <row r="482" spans="1:5" ht="15">
      <c r="A482" s="65"/>
      <c r="B482" s="104" t="s">
        <v>3552</v>
      </c>
      <c r="C482" s="96">
        <f>IF((AND(C483&lt;&gt;"no",C484&lt;&gt;"no")),"","no")</f>
      </c>
      <c r="D482" s="142"/>
      <c r="E482"/>
    </row>
    <row r="483" spans="1:5" ht="15">
      <c r="A483" s="65"/>
      <c r="B483" s="179" t="s">
        <v>4142</v>
      </c>
      <c r="C483" s="15"/>
      <c r="D483" s="142" t="s">
        <v>4576</v>
      </c>
      <c r="E483"/>
    </row>
    <row r="484" spans="1:5" ht="15">
      <c r="A484" s="65"/>
      <c r="B484" s="179" t="s">
        <v>4570</v>
      </c>
      <c r="C484" s="15"/>
      <c r="D484" s="142" t="s">
        <v>4576</v>
      </c>
      <c r="E484"/>
    </row>
    <row r="485" spans="1:5" ht="15">
      <c r="A485" s="65"/>
      <c r="B485" s="104" t="s">
        <v>3553</v>
      </c>
      <c r="C485" s="15"/>
      <c r="D485" s="142" t="s">
        <v>4577</v>
      </c>
      <c r="E485"/>
    </row>
    <row r="486" spans="1:5" ht="15">
      <c r="A486" s="65"/>
      <c r="B486" s="104" t="s">
        <v>3554</v>
      </c>
      <c r="C486" s="15"/>
      <c r="D486" s="142" t="s">
        <v>4578</v>
      </c>
      <c r="E486"/>
    </row>
    <row r="487" spans="1:5" ht="15">
      <c r="A487" s="65"/>
      <c r="B487" s="104" t="s">
        <v>4571</v>
      </c>
      <c r="C487" s="15"/>
      <c r="D487" s="142" t="s">
        <v>4579</v>
      </c>
      <c r="E487"/>
    </row>
    <row r="488" spans="1:5" ht="30">
      <c r="A488" s="65"/>
      <c r="B488" s="88" t="s">
        <v>4572</v>
      </c>
      <c r="C488" s="15"/>
      <c r="D488" s="142" t="s">
        <v>4580</v>
      </c>
      <c r="E488"/>
    </row>
    <row r="489" spans="1:5" ht="15">
      <c r="A489" s="65"/>
      <c r="B489" s="88" t="s">
        <v>4573</v>
      </c>
      <c r="C489" s="96">
        <f>IF((AND(C490&lt;&gt;"no",C491&lt;&gt;"no")),"","no")</f>
      </c>
      <c r="D489" s="142"/>
      <c r="E489"/>
    </row>
    <row r="490" spans="1:5" ht="15">
      <c r="A490" s="65"/>
      <c r="B490" s="104" t="s">
        <v>4923</v>
      </c>
      <c r="C490" s="15"/>
      <c r="D490" s="142" t="s">
        <v>4581</v>
      </c>
      <c r="E490"/>
    </row>
    <row r="491" spans="1:5" ht="30">
      <c r="A491" s="65"/>
      <c r="B491" s="104" t="s">
        <v>3555</v>
      </c>
      <c r="C491" s="15"/>
      <c r="D491" s="142" t="s">
        <v>4582</v>
      </c>
      <c r="E491"/>
    </row>
    <row r="492" spans="1:5" ht="15">
      <c r="A492" s="65"/>
      <c r="B492" s="88" t="s">
        <v>4574</v>
      </c>
      <c r="C492" s="15"/>
      <c r="D492" s="142" t="s">
        <v>4583</v>
      </c>
      <c r="E492"/>
    </row>
    <row r="493" spans="1:5" ht="15">
      <c r="A493" s="65"/>
      <c r="B493" s="88" t="s">
        <v>3556</v>
      </c>
      <c r="C493" s="15"/>
      <c r="D493" s="142" t="s">
        <v>4584</v>
      </c>
      <c r="E493"/>
    </row>
    <row r="494" spans="1:5" ht="15">
      <c r="A494" s="65"/>
      <c r="B494" s="143" t="s">
        <v>113</v>
      </c>
      <c r="C494" s="52">
        <f>IF((AND(C495&lt;&gt;"no",C499&lt;&gt;"no",C505&lt;&gt;"no",C508&lt;&gt;"no",C509&lt;&gt;"no")),"","no")</f>
      </c>
      <c r="D494" s="142"/>
      <c r="E494"/>
    </row>
    <row r="495" spans="1:5" ht="30">
      <c r="A495" s="65" t="s">
        <v>4586</v>
      </c>
      <c r="B495" s="82" t="s">
        <v>4587</v>
      </c>
      <c r="C495" s="96">
        <f>IF((AND(C496&lt;&gt;"no",C497&lt;&gt;"no",C498&lt;&gt;"no")),"","no")</f>
      </c>
      <c r="D495" s="142"/>
      <c r="E495"/>
    </row>
    <row r="496" spans="1:5" ht="15">
      <c r="A496" s="65"/>
      <c r="B496" s="88" t="s">
        <v>3557</v>
      </c>
      <c r="C496" s="15"/>
      <c r="D496" s="142" t="s">
        <v>4596</v>
      </c>
      <c r="E496"/>
    </row>
    <row r="497" spans="1:5" ht="30">
      <c r="A497" s="65"/>
      <c r="B497" s="88" t="s">
        <v>3558</v>
      </c>
      <c r="C497" s="15"/>
      <c r="D497" s="142" t="s">
        <v>4597</v>
      </c>
      <c r="E497"/>
    </row>
    <row r="498" spans="1:5" ht="15">
      <c r="A498" s="65"/>
      <c r="B498" s="88" t="s">
        <v>3559</v>
      </c>
      <c r="C498" s="15"/>
      <c r="D498" s="142" t="s">
        <v>4598</v>
      </c>
      <c r="E498"/>
    </row>
    <row r="499" spans="1:5" ht="15">
      <c r="A499" s="65" t="s">
        <v>4592</v>
      </c>
      <c r="B499" s="82" t="s">
        <v>3560</v>
      </c>
      <c r="C499" s="96">
        <f>IF((AND(C500&lt;&gt;"no",C501&lt;&gt;"no",C502&lt;&gt;"no",C503&lt;&gt;"no",C504&lt;&gt;"no")),"","no")</f>
      </c>
      <c r="D499" s="142"/>
      <c r="E499"/>
    </row>
    <row r="500" spans="1:5" ht="15">
      <c r="A500" s="65"/>
      <c r="B500" s="88" t="s">
        <v>4924</v>
      </c>
      <c r="C500" s="15"/>
      <c r="D500" s="142" t="s">
        <v>4599</v>
      </c>
      <c r="E500"/>
    </row>
    <row r="501" spans="1:5" ht="30">
      <c r="A501" s="65"/>
      <c r="B501" s="88" t="s">
        <v>3561</v>
      </c>
      <c r="C501" s="15"/>
      <c r="D501" s="142" t="s">
        <v>4600</v>
      </c>
      <c r="E501"/>
    </row>
    <row r="502" spans="1:5" ht="15">
      <c r="A502" s="65"/>
      <c r="B502" s="88" t="s">
        <v>4588</v>
      </c>
      <c r="C502" s="15"/>
      <c r="D502" s="142" t="s">
        <v>4601</v>
      </c>
      <c r="E502"/>
    </row>
    <row r="503" spans="1:5" ht="30">
      <c r="A503" s="65"/>
      <c r="B503" s="88" t="s">
        <v>4589</v>
      </c>
      <c r="C503" s="15"/>
      <c r="D503" s="142" t="s">
        <v>4602</v>
      </c>
      <c r="E503"/>
    </row>
    <row r="504" spans="1:5" ht="30">
      <c r="A504" s="65"/>
      <c r="B504" s="88" t="s">
        <v>4590</v>
      </c>
      <c r="C504" s="15"/>
      <c r="D504" s="142" t="s">
        <v>4603</v>
      </c>
      <c r="E504"/>
    </row>
    <row r="505" spans="1:5" ht="15">
      <c r="A505" s="65" t="s">
        <v>4593</v>
      </c>
      <c r="B505" s="82" t="s">
        <v>3562</v>
      </c>
      <c r="C505" s="96">
        <f>IF((AND(C506&lt;&gt;"no",C507&lt;&gt;"no")),"","no")</f>
      </c>
      <c r="D505" s="142"/>
      <c r="E505"/>
    </row>
    <row r="506" spans="1:5" ht="15">
      <c r="A506" s="65"/>
      <c r="B506" s="88" t="s">
        <v>3563</v>
      </c>
      <c r="C506" s="15"/>
      <c r="D506" s="142" t="s">
        <v>4604</v>
      </c>
      <c r="E506"/>
    </row>
    <row r="507" spans="1:5" ht="15">
      <c r="A507" s="65"/>
      <c r="B507" s="88" t="s">
        <v>3564</v>
      </c>
      <c r="C507" s="15"/>
      <c r="D507" s="142" t="s">
        <v>4605</v>
      </c>
      <c r="E507"/>
    </row>
    <row r="508" spans="1:5" ht="15">
      <c r="A508" s="65" t="s">
        <v>4594</v>
      </c>
      <c r="B508" s="82" t="s">
        <v>4925</v>
      </c>
      <c r="C508" s="15"/>
      <c r="D508" s="142" t="s">
        <v>4606</v>
      </c>
      <c r="E508"/>
    </row>
    <row r="509" spans="1:5" ht="30">
      <c r="A509" s="65" t="s">
        <v>4595</v>
      </c>
      <c r="B509" s="82" t="s">
        <v>4591</v>
      </c>
      <c r="C509" s="15"/>
      <c r="D509" s="142" t="s">
        <v>4607</v>
      </c>
      <c r="E509"/>
    </row>
    <row r="510" spans="1:5" ht="15">
      <c r="A510" s="65"/>
      <c r="B510" s="143" t="s">
        <v>1043</v>
      </c>
      <c r="C510" s="52">
        <f>IF((AND(C512&lt;&gt;"no",C514&lt;&gt;"no",C515&lt;&gt;"no",C517&lt;&gt;"no",C518&lt;&gt;"no",C519&lt;&gt;"no",C522&lt;&gt;"no",C537&lt;&gt;"no",C540&lt;&gt;"no")),"","no")</f>
      </c>
      <c r="D510" s="142"/>
      <c r="E510"/>
    </row>
    <row r="511" spans="1:5" ht="48" customHeight="1">
      <c r="A511" s="65"/>
      <c r="B511" s="94" t="s">
        <v>4608</v>
      </c>
      <c r="C511" s="35"/>
      <c r="D511" s="127" t="s">
        <v>4609</v>
      </c>
      <c r="E511"/>
    </row>
    <row r="512" spans="1:5" ht="30">
      <c r="A512" s="65" t="s">
        <v>4595</v>
      </c>
      <c r="B512" s="82" t="s">
        <v>4611</v>
      </c>
      <c r="C512" s="15"/>
      <c r="D512" s="142" t="s">
        <v>4610</v>
      </c>
      <c r="E512"/>
    </row>
    <row r="513" spans="1:5" ht="75">
      <c r="A513" s="65"/>
      <c r="B513" s="94" t="s">
        <v>4612</v>
      </c>
      <c r="C513"/>
      <c r="D513" s="127" t="s">
        <v>4614</v>
      </c>
      <c r="E513"/>
    </row>
    <row r="514" spans="1:5" ht="30">
      <c r="A514" s="65" t="s">
        <v>4618</v>
      </c>
      <c r="B514" s="82" t="s">
        <v>3565</v>
      </c>
      <c r="C514" s="15"/>
      <c r="D514" s="142" t="s">
        <v>4613</v>
      </c>
      <c r="E514"/>
    </row>
    <row r="515" spans="1:5" ht="30">
      <c r="A515" s="65" t="s">
        <v>4619</v>
      </c>
      <c r="B515" s="18" t="s">
        <v>3566</v>
      </c>
      <c r="C515" s="15"/>
      <c r="D515" s="142" t="s">
        <v>4615</v>
      </c>
      <c r="E515"/>
    </row>
    <row r="516" spans="1:5" ht="30">
      <c r="A516" s="65"/>
      <c r="B516" s="40" t="s">
        <v>3567</v>
      </c>
      <c r="C516" s="35"/>
      <c r="D516" s="127" t="s">
        <v>4615</v>
      </c>
      <c r="E516"/>
    </row>
    <row r="517" spans="1:5" ht="15">
      <c r="A517" s="65" t="s">
        <v>4620</v>
      </c>
      <c r="B517" s="18" t="s">
        <v>4616</v>
      </c>
      <c r="C517" s="15"/>
      <c r="D517" s="142" t="s">
        <v>4615</v>
      </c>
      <c r="E517"/>
    </row>
    <row r="518" spans="1:5" ht="30.75" customHeight="1">
      <c r="A518" s="65" t="s">
        <v>4629</v>
      </c>
      <c r="B518" s="82" t="s">
        <v>4626</v>
      </c>
      <c r="C518" s="15"/>
      <c r="D518" s="142" t="s">
        <v>4617</v>
      </c>
      <c r="E518"/>
    </row>
    <row r="519" spans="1:5" ht="30">
      <c r="A519" s="65" t="s">
        <v>4630</v>
      </c>
      <c r="B519" s="82" t="s">
        <v>4625</v>
      </c>
      <c r="C519" s="15"/>
      <c r="D519" s="142" t="s">
        <v>4617</v>
      </c>
      <c r="E519"/>
    </row>
    <row r="520" spans="1:5" ht="77.25" customHeight="1">
      <c r="A520" s="65"/>
      <c r="B520" s="94" t="s">
        <v>4628</v>
      </c>
      <c r="C520"/>
      <c r="D520" s="127" t="s">
        <v>4617</v>
      </c>
      <c r="E520"/>
    </row>
    <row r="521" spans="1:5" ht="60">
      <c r="A521" s="65"/>
      <c r="B521" s="94" t="s">
        <v>4627</v>
      </c>
      <c r="C521"/>
      <c r="D521" s="127" t="s">
        <v>4617</v>
      </c>
      <c r="E521"/>
    </row>
    <row r="522" spans="1:5" ht="30">
      <c r="A522" s="65" t="s">
        <v>4631</v>
      </c>
      <c r="B522" s="82" t="s">
        <v>4621</v>
      </c>
      <c r="C522" s="96">
        <f>IF((AND(C523&lt;&gt;"no",C524&lt;&gt;"no",C526&lt;&gt;"no",C532&lt;&gt;"no",C533&lt;&gt;"no",C534&lt;&gt;"no")),"","no")</f>
      </c>
      <c r="D522" s="142"/>
      <c r="E522"/>
    </row>
    <row r="523" spans="1:5" ht="30">
      <c r="A523" s="65"/>
      <c r="B523" s="88" t="s">
        <v>4622</v>
      </c>
      <c r="C523" s="15"/>
      <c r="D523" s="142" t="s">
        <v>3900</v>
      </c>
      <c r="E523"/>
    </row>
    <row r="524" spans="1:5" ht="30">
      <c r="A524" s="65"/>
      <c r="B524" s="88" t="s">
        <v>4623</v>
      </c>
      <c r="C524" s="15"/>
      <c r="D524" s="142" t="s">
        <v>3902</v>
      </c>
      <c r="E524"/>
    </row>
    <row r="525" spans="1:5" ht="15">
      <c r="A525" s="65"/>
      <c r="B525" s="103" t="s">
        <v>4624</v>
      </c>
      <c r="C525"/>
      <c r="D525" s="142"/>
      <c r="E525"/>
    </row>
    <row r="526" spans="1:5" ht="30">
      <c r="A526" s="65"/>
      <c r="B526" s="88" t="s">
        <v>4634</v>
      </c>
      <c r="C526" s="96">
        <f>IF((AND(C527&lt;&gt;"no",C528&lt;&gt;"no",C529&lt;&gt;"no",C530&lt;&gt;"no")),"","no")</f>
      </c>
      <c r="D526" s="142"/>
      <c r="E526"/>
    </row>
    <row r="527" spans="1:5" ht="30">
      <c r="A527" s="65"/>
      <c r="B527" s="104" t="s">
        <v>4635</v>
      </c>
      <c r="C527" s="15"/>
      <c r="D527" s="142" t="s">
        <v>3903</v>
      </c>
      <c r="E527"/>
    </row>
    <row r="528" spans="1:5" ht="15">
      <c r="A528" s="65"/>
      <c r="B528" s="104" t="s">
        <v>3895</v>
      </c>
      <c r="C528" s="15"/>
      <c r="D528" s="142" t="s">
        <v>3904</v>
      </c>
      <c r="E528"/>
    </row>
    <row r="529" spans="1:5" ht="15">
      <c r="A529" s="65"/>
      <c r="B529" s="104" t="s">
        <v>3896</v>
      </c>
      <c r="C529" s="15"/>
      <c r="D529" s="142" t="s">
        <v>3905</v>
      </c>
      <c r="E529"/>
    </row>
    <row r="530" spans="1:5" ht="30">
      <c r="A530" s="65"/>
      <c r="B530" s="104" t="s">
        <v>3898</v>
      </c>
      <c r="C530" s="15"/>
      <c r="D530" s="142" t="s">
        <v>3906</v>
      </c>
      <c r="E530"/>
    </row>
    <row r="531" spans="1:5" ht="30">
      <c r="A531" s="65"/>
      <c r="B531" s="181" t="s">
        <v>3897</v>
      </c>
      <c r="C531"/>
      <c r="D531" s="127" t="s">
        <v>3906</v>
      </c>
      <c r="E531"/>
    </row>
    <row r="532" spans="1:5" ht="45">
      <c r="A532" s="65"/>
      <c r="B532" s="88" t="s">
        <v>3899</v>
      </c>
      <c r="C532" s="15"/>
      <c r="D532" s="142" t="s">
        <v>3901</v>
      </c>
      <c r="E532"/>
    </row>
    <row r="533" spans="1:5" ht="30">
      <c r="A533" s="65"/>
      <c r="B533" s="88" t="s">
        <v>3910</v>
      </c>
      <c r="C533" s="15"/>
      <c r="D533" s="142" t="s">
        <v>3909</v>
      </c>
      <c r="E533"/>
    </row>
    <row r="534" spans="1:5" ht="15">
      <c r="A534" s="65"/>
      <c r="B534" s="88" t="s">
        <v>3911</v>
      </c>
      <c r="C534" s="15"/>
      <c r="D534" s="142" t="s">
        <v>3909</v>
      </c>
      <c r="E534"/>
    </row>
    <row r="535" spans="1:5" ht="30">
      <c r="A535" s="65"/>
      <c r="B535" s="103" t="s">
        <v>3908</v>
      </c>
      <c r="C535"/>
      <c r="D535" s="127" t="s">
        <v>3909</v>
      </c>
      <c r="E535"/>
    </row>
    <row r="536" spans="1:5" ht="30">
      <c r="A536" s="65"/>
      <c r="B536" s="94" t="s">
        <v>3907</v>
      </c>
      <c r="C536"/>
      <c r="D536" s="127" t="s">
        <v>3909</v>
      </c>
      <c r="E536"/>
    </row>
    <row r="537" spans="1:5" ht="30">
      <c r="A537" s="65" t="s">
        <v>4632</v>
      </c>
      <c r="B537" s="82" t="s">
        <v>3912</v>
      </c>
      <c r="C537" s="96">
        <f>IF((AND(C538&lt;&gt;"no",C539&lt;&gt;"no")),"","no")</f>
      </c>
      <c r="D537" s="142"/>
      <c r="E537"/>
    </row>
    <row r="538" spans="1:5" ht="30">
      <c r="A538" s="65"/>
      <c r="B538" s="88" t="s">
        <v>4807</v>
      </c>
      <c r="C538" s="15"/>
      <c r="D538" s="142" t="s">
        <v>4809</v>
      </c>
      <c r="E538"/>
    </row>
    <row r="539" spans="1:5" ht="30">
      <c r="A539" s="65"/>
      <c r="B539" s="88" t="s">
        <v>4808</v>
      </c>
      <c r="C539" s="15"/>
      <c r="D539" s="142" t="s">
        <v>4810</v>
      </c>
      <c r="E539"/>
    </row>
    <row r="540" spans="1:5" ht="75">
      <c r="A540" s="65" t="s">
        <v>4633</v>
      </c>
      <c r="B540" s="82" t="s">
        <v>4811</v>
      </c>
      <c r="C540" s="96">
        <f>IF((AND(C541&lt;&gt;"no",C542&lt;&gt;"no",C543&lt;&gt;"no",C544&lt;&gt;"no",C545&lt;&gt;"no")),"","no")</f>
      </c>
      <c r="D540" s="142"/>
      <c r="E540"/>
    </row>
    <row r="541" spans="1:5" ht="30">
      <c r="A541" s="65"/>
      <c r="B541" s="88" t="s">
        <v>3568</v>
      </c>
      <c r="C541" s="15"/>
      <c r="D541" s="142" t="s">
        <v>4813</v>
      </c>
      <c r="E541"/>
    </row>
    <row r="542" spans="1:5" ht="15">
      <c r="A542" s="65"/>
      <c r="B542" s="88" t="s">
        <v>4209</v>
      </c>
      <c r="C542" s="15"/>
      <c r="D542" s="142" t="s">
        <v>4814</v>
      </c>
      <c r="E542"/>
    </row>
    <row r="543" spans="1:5" ht="15">
      <c r="A543" s="65"/>
      <c r="B543" s="88" t="s">
        <v>4210</v>
      </c>
      <c r="C543" s="15"/>
      <c r="D543" s="142" t="s">
        <v>4815</v>
      </c>
      <c r="E543"/>
    </row>
    <row r="544" spans="1:5" ht="15">
      <c r="A544" s="65"/>
      <c r="B544" s="88" t="s">
        <v>4211</v>
      </c>
      <c r="C544" s="15"/>
      <c r="D544" s="142" t="s">
        <v>4816</v>
      </c>
      <c r="E544"/>
    </row>
    <row r="545" spans="1:5" ht="30">
      <c r="A545" s="65"/>
      <c r="B545" s="88" t="s">
        <v>4812</v>
      </c>
      <c r="C545" s="15"/>
      <c r="D545" s="142" t="s">
        <v>4817</v>
      </c>
      <c r="E545"/>
    </row>
    <row r="546" spans="1:5" ht="15">
      <c r="A546" s="65"/>
      <c r="B546" s="143" t="s">
        <v>4818</v>
      </c>
      <c r="C546" s="52">
        <f>IF((AND(C548&lt;&gt;"no")),"","no")</f>
      </c>
      <c r="D546" s="142"/>
      <c r="E546"/>
    </row>
    <row r="547" spans="1:5" ht="45">
      <c r="A547" s="65"/>
      <c r="B547" s="57" t="s">
        <v>4819</v>
      </c>
      <c r="C547" s="142"/>
      <c r="D547" s="142"/>
      <c r="E547"/>
    </row>
    <row r="548" spans="1:5" ht="15">
      <c r="A548" s="65" t="s">
        <v>4838</v>
      </c>
      <c r="B548" s="82" t="s">
        <v>4820</v>
      </c>
      <c r="C548" s="96">
        <f>IF((AND(C549&lt;&gt;"no",C556&lt;&gt;"no",C557&lt;&gt;"no",C558&lt;&gt;"no")),"","no")</f>
      </c>
      <c r="D548" s="142"/>
      <c r="E548"/>
    </row>
    <row r="549" spans="1:5" ht="15">
      <c r="A549" s="65"/>
      <c r="B549" s="88" t="s">
        <v>4821</v>
      </c>
      <c r="C549" s="96">
        <f>IF((AND(C550&lt;&gt;"no",C551&lt;&gt;"no",C552&lt;&gt;"no",C553&lt;&gt;"no",C554&lt;&gt;"no",C555&lt;&gt;"no")),"","no")</f>
      </c>
      <c r="D549" s="142"/>
      <c r="E549"/>
    </row>
    <row r="550" spans="1:5" ht="15">
      <c r="A550" s="65"/>
      <c r="B550" s="104" t="s">
        <v>4822</v>
      </c>
      <c r="C550" s="15"/>
      <c r="D550" s="142" t="s">
        <v>4833</v>
      </c>
      <c r="E550"/>
    </row>
    <row r="551" spans="1:5" ht="15">
      <c r="A551" s="65"/>
      <c r="B551" s="104" t="s">
        <v>4823</v>
      </c>
      <c r="C551" s="15"/>
      <c r="D551" s="142" t="s">
        <v>4834</v>
      </c>
      <c r="E551"/>
    </row>
    <row r="552" spans="1:5" ht="15">
      <c r="A552" s="65"/>
      <c r="B552" s="104" t="s">
        <v>4824</v>
      </c>
      <c r="C552" s="15"/>
      <c r="D552" s="142" t="s">
        <v>4835</v>
      </c>
      <c r="E552"/>
    </row>
    <row r="553" spans="1:5" ht="15">
      <c r="A553" s="65"/>
      <c r="B553" s="104" t="s">
        <v>4825</v>
      </c>
      <c r="C553" s="15"/>
      <c r="D553" s="142" t="s">
        <v>4836</v>
      </c>
      <c r="E553"/>
    </row>
    <row r="554" spans="1:5" ht="15">
      <c r="A554" s="65"/>
      <c r="B554" s="104" t="s">
        <v>4826</v>
      </c>
      <c r="C554" s="15"/>
      <c r="D554" s="142" t="s">
        <v>4837</v>
      </c>
      <c r="E554"/>
    </row>
    <row r="555" spans="1:5" ht="15">
      <c r="A555" s="65"/>
      <c r="B555" s="104" t="s">
        <v>4827</v>
      </c>
      <c r="C555" s="15"/>
      <c r="D555" s="142" t="s">
        <v>4837</v>
      </c>
      <c r="E555"/>
    </row>
    <row r="556" spans="1:5" ht="15">
      <c r="A556" s="65"/>
      <c r="B556" s="88" t="s">
        <v>4839</v>
      </c>
      <c r="C556" s="15"/>
      <c r="D556" s="142" t="s">
        <v>4832</v>
      </c>
      <c r="E556"/>
    </row>
    <row r="557" spans="1:5" ht="15">
      <c r="A557" s="65"/>
      <c r="B557" s="88" t="s">
        <v>4828</v>
      </c>
      <c r="C557" s="15"/>
      <c r="D557" s="142" t="s">
        <v>4831</v>
      </c>
      <c r="E557"/>
    </row>
    <row r="558" spans="1:5" ht="15">
      <c r="A558" s="65"/>
      <c r="B558" s="88" t="s">
        <v>4829</v>
      </c>
      <c r="C558" s="15"/>
      <c r="D558" s="142" t="s">
        <v>4830</v>
      </c>
      <c r="E558"/>
    </row>
    <row r="559" spans="1:5" ht="15.75">
      <c r="A559" s="93"/>
      <c r="B559" s="83" t="s">
        <v>2877</v>
      </c>
      <c r="C559" s="52">
        <f>IF((AND(C560&lt;&gt;"no",C562&lt;&gt;"no",C567&lt;&gt;"no",C575&lt;&gt;"no",C590&lt;&gt;"no",C594&lt;&gt;"no")),"","no")</f>
      </c>
      <c r="D559" s="91"/>
      <c r="E559"/>
    </row>
    <row r="560" spans="1:5" ht="30">
      <c r="A560" s="65" t="s">
        <v>4907</v>
      </c>
      <c r="B560" s="82" t="s">
        <v>4856</v>
      </c>
      <c r="C560" s="15"/>
      <c r="D560" s="90" t="s">
        <v>2878</v>
      </c>
      <c r="E560"/>
    </row>
    <row r="561" spans="1:5" ht="30">
      <c r="A561" s="93"/>
      <c r="B561" s="94" t="s">
        <v>4857</v>
      </c>
      <c r="C561" s="35"/>
      <c r="D561" s="128" t="s">
        <v>4858</v>
      </c>
      <c r="E561"/>
    </row>
    <row r="562" spans="1:5" ht="15">
      <c r="A562" s="93"/>
      <c r="B562" s="143" t="s">
        <v>4840</v>
      </c>
      <c r="C562" s="52">
        <f>IF((AND(C563&lt;&gt;"no")),"","no")</f>
      </c>
      <c r="D562" s="91"/>
      <c r="E562"/>
    </row>
    <row r="563" spans="1:5" ht="15">
      <c r="A563" s="65" t="s">
        <v>4908</v>
      </c>
      <c r="B563" s="82" t="s">
        <v>4859</v>
      </c>
      <c r="C563" s="96">
        <f>IF((AND(C564&lt;&gt;"no",C565&lt;&gt;"no",C566&lt;&gt;"no")),"","no")</f>
      </c>
      <c r="D563" s="91"/>
      <c r="E563"/>
    </row>
    <row r="564" spans="1:5" ht="15">
      <c r="A564" s="93"/>
      <c r="B564" s="88" t="s">
        <v>4860</v>
      </c>
      <c r="C564" s="15"/>
      <c r="D564" s="90" t="s">
        <v>4863</v>
      </c>
      <c r="E564"/>
    </row>
    <row r="565" spans="1:5" ht="15">
      <c r="A565" s="93"/>
      <c r="B565" s="88" t="s">
        <v>4861</v>
      </c>
      <c r="C565" s="15"/>
      <c r="D565" s="90" t="s">
        <v>4864</v>
      </c>
      <c r="E565"/>
    </row>
    <row r="566" spans="1:5" ht="15">
      <c r="A566" s="93"/>
      <c r="B566" s="88" t="s">
        <v>4862</v>
      </c>
      <c r="C566" s="15"/>
      <c r="D566" s="90" t="s">
        <v>4865</v>
      </c>
      <c r="E566"/>
    </row>
    <row r="567" spans="1:5" ht="15">
      <c r="A567" s="93"/>
      <c r="B567" s="143" t="s">
        <v>4841</v>
      </c>
      <c r="C567" s="52">
        <f>IF((AND(C568&lt;&gt;"no",C574&lt;&gt;"no")),"","no")</f>
      </c>
      <c r="D567" s="91"/>
      <c r="E567"/>
    </row>
    <row r="568" spans="1:5" ht="15">
      <c r="A568" s="65" t="s">
        <v>4909</v>
      </c>
      <c r="B568" s="82" t="s">
        <v>4859</v>
      </c>
      <c r="C568" s="96">
        <f>IF((AND(C569&lt;&gt;"no",C571&lt;&gt;"no",C573&lt;&gt;"no")),"","no")</f>
      </c>
      <c r="D568" s="91"/>
      <c r="E568"/>
    </row>
    <row r="569" spans="1:5" ht="15">
      <c r="A569" s="93"/>
      <c r="B569" s="88" t="s">
        <v>4866</v>
      </c>
      <c r="C569" s="15"/>
      <c r="D569" s="90" t="s">
        <v>4873</v>
      </c>
      <c r="E569"/>
    </row>
    <row r="570" spans="1:5" ht="30">
      <c r="A570" s="93"/>
      <c r="B570" s="103" t="s">
        <v>4867</v>
      </c>
      <c r="C570" s="35"/>
      <c r="D570" s="128" t="s">
        <v>4873</v>
      </c>
      <c r="E570"/>
    </row>
    <row r="571" spans="1:5" ht="30">
      <c r="A571" s="93"/>
      <c r="B571" s="88" t="s">
        <v>4868</v>
      </c>
      <c r="C571" s="15"/>
      <c r="D571" s="90" t="s">
        <v>4874</v>
      </c>
      <c r="E571"/>
    </row>
    <row r="572" spans="1:5" ht="15">
      <c r="A572" s="93"/>
      <c r="B572" s="103" t="s">
        <v>4869</v>
      </c>
      <c r="C572" s="35"/>
      <c r="D572" s="128" t="s">
        <v>4874</v>
      </c>
      <c r="E572"/>
    </row>
    <row r="573" spans="1:5" ht="15">
      <c r="A573" s="93"/>
      <c r="B573" s="88" t="s">
        <v>4870</v>
      </c>
      <c r="C573" s="15"/>
      <c r="D573" s="90" t="s">
        <v>4875</v>
      </c>
      <c r="E573"/>
    </row>
    <row r="574" spans="1:5" ht="30">
      <c r="A574" s="65" t="s">
        <v>4910</v>
      </c>
      <c r="B574" s="82" t="s">
        <v>4871</v>
      </c>
      <c r="C574" s="15"/>
      <c r="D574" s="90" t="s">
        <v>4872</v>
      </c>
      <c r="E574"/>
    </row>
    <row r="575" spans="1:5" ht="15">
      <c r="A575" s="93"/>
      <c r="B575" s="143" t="s">
        <v>2930</v>
      </c>
      <c r="C575" s="52">
        <f>IF((AND(C576&lt;&gt;"no",C581&lt;&gt;"no",C586&lt;&gt;"no")),"","no")</f>
      </c>
      <c r="D575" s="90"/>
      <c r="E575"/>
    </row>
    <row r="576" spans="1:5" ht="15">
      <c r="A576" s="65" t="s">
        <v>4911</v>
      </c>
      <c r="B576" s="82" t="s">
        <v>4842</v>
      </c>
      <c r="C576" s="96">
        <f>IF((AND(C577&lt;&gt;"no",C578&lt;&gt;"no",C579&lt;&gt;"no",C580&lt;&gt;"no")),"","no")</f>
      </c>
      <c r="D576" s="91"/>
      <c r="E576"/>
    </row>
    <row r="577" spans="1:5" ht="45">
      <c r="A577" s="93"/>
      <c r="B577" s="88" t="s">
        <v>4876</v>
      </c>
      <c r="C577" s="15"/>
      <c r="D577" s="90" t="s">
        <v>4878</v>
      </c>
      <c r="E577"/>
    </row>
    <row r="578" spans="1:5" ht="15">
      <c r="A578" s="93"/>
      <c r="B578" s="88" t="s">
        <v>4877</v>
      </c>
      <c r="C578" s="15"/>
      <c r="D578" s="90" t="s">
        <v>4879</v>
      </c>
      <c r="E578"/>
    </row>
    <row r="579" spans="1:5" ht="15">
      <c r="A579" s="93"/>
      <c r="B579" s="88" t="s">
        <v>4843</v>
      </c>
      <c r="C579" s="15"/>
      <c r="D579" s="90" t="s">
        <v>4880</v>
      </c>
      <c r="E579"/>
    </row>
    <row r="580" spans="1:5" ht="15">
      <c r="A580" s="93"/>
      <c r="B580" s="88" t="s">
        <v>4844</v>
      </c>
      <c r="C580" s="15"/>
      <c r="D580" s="90" t="s">
        <v>4881</v>
      </c>
      <c r="E580"/>
    </row>
    <row r="581" spans="1:5" ht="15.75">
      <c r="A581" s="93"/>
      <c r="B581" s="178" t="s">
        <v>4845</v>
      </c>
      <c r="C581" s="52">
        <f>IF((AND(C582&lt;&gt;"no")),"","no")</f>
      </c>
      <c r="D581" s="91"/>
      <c r="E581"/>
    </row>
    <row r="582" spans="1:5" ht="15">
      <c r="A582" s="65" t="s">
        <v>4912</v>
      </c>
      <c r="B582" s="182" t="s">
        <v>4846</v>
      </c>
      <c r="C582" s="96">
        <f>IF((AND(C583&lt;&gt;"no",C584&lt;&gt;"no",C585&lt;&gt;"no")),"","no")</f>
      </c>
      <c r="D582" s="91"/>
      <c r="E582"/>
    </row>
    <row r="583" spans="1:5" ht="15">
      <c r="A583" s="93"/>
      <c r="B583" s="183" t="s">
        <v>4847</v>
      </c>
      <c r="C583" s="15"/>
      <c r="D583" s="90" t="s">
        <v>4883</v>
      </c>
      <c r="E583"/>
    </row>
    <row r="584" spans="1:5" ht="30">
      <c r="A584" s="93"/>
      <c r="B584" s="183" t="s">
        <v>4848</v>
      </c>
      <c r="C584" s="15"/>
      <c r="D584" s="90" t="s">
        <v>4884</v>
      </c>
      <c r="E584"/>
    </row>
    <row r="585" spans="1:5" ht="30">
      <c r="A585" s="93"/>
      <c r="B585" s="110" t="s">
        <v>4882</v>
      </c>
      <c r="C585" s="15"/>
      <c r="D585" s="90" t="s">
        <v>4885</v>
      </c>
      <c r="E585"/>
    </row>
    <row r="586" spans="1:5" ht="15.75">
      <c r="A586" s="93"/>
      <c r="B586" s="178" t="s">
        <v>4849</v>
      </c>
      <c r="C586" s="52">
        <f>IF((AND(C587&lt;&gt;"no")),"","no")</f>
      </c>
      <c r="D586" s="91"/>
      <c r="E586"/>
    </row>
    <row r="587" spans="1:5" ht="45">
      <c r="A587" s="65" t="s">
        <v>4913</v>
      </c>
      <c r="B587" s="82" t="s">
        <v>4886</v>
      </c>
      <c r="C587" s="96">
        <f>IF((AND(C588&lt;&gt;"no",C589&lt;&gt;"no")),"","no")</f>
      </c>
      <c r="D587" s="91"/>
      <c r="E587"/>
    </row>
    <row r="588" spans="1:5" ht="15">
      <c r="A588" s="93"/>
      <c r="B588" s="87" t="s">
        <v>4850</v>
      </c>
      <c r="C588" s="15"/>
      <c r="D588" s="90" t="s">
        <v>4887</v>
      </c>
      <c r="E588"/>
    </row>
    <row r="589" spans="1:5" ht="15">
      <c r="A589" s="93"/>
      <c r="B589" s="88" t="s">
        <v>4851</v>
      </c>
      <c r="C589" s="15"/>
      <c r="D589" s="90" t="s">
        <v>4888</v>
      </c>
      <c r="E589"/>
    </row>
    <row r="590" spans="1:5" ht="15">
      <c r="A590" s="93"/>
      <c r="B590" s="143" t="s">
        <v>2870</v>
      </c>
      <c r="C590" s="52">
        <f>IF((AND(C591&lt;&gt;"no",C592&lt;&gt;"no",C593&lt;&gt;"no")),"","no")</f>
      </c>
      <c r="D590" s="91"/>
      <c r="E590"/>
    </row>
    <row r="591" spans="1:5" ht="30">
      <c r="A591" s="65" t="s">
        <v>4914</v>
      </c>
      <c r="B591" s="82" t="s">
        <v>4889</v>
      </c>
      <c r="C591" s="15"/>
      <c r="D591" s="90" t="s">
        <v>4899</v>
      </c>
      <c r="E591"/>
    </row>
    <row r="592" spans="1:5" ht="45">
      <c r="A592" s="65" t="s">
        <v>4915</v>
      </c>
      <c r="B592" s="82" t="s">
        <v>4890</v>
      </c>
      <c r="C592" s="15"/>
      <c r="D592" s="90" t="s">
        <v>4900</v>
      </c>
      <c r="E592"/>
    </row>
    <row r="593" spans="1:5" ht="15">
      <c r="A593" s="65" t="s">
        <v>4916</v>
      </c>
      <c r="B593" s="82" t="s">
        <v>4891</v>
      </c>
      <c r="C593" s="15"/>
      <c r="D593" s="90" t="s">
        <v>4901</v>
      </c>
      <c r="E593"/>
    </row>
    <row r="594" spans="1:5" ht="15">
      <c r="A594" s="93"/>
      <c r="B594" s="143" t="s">
        <v>2872</v>
      </c>
      <c r="C594" s="52">
        <f>IF((AND(C595&lt;&gt;"no",C603&lt;&gt;"no")),"","no")</f>
      </c>
      <c r="D594" s="91"/>
      <c r="E594"/>
    </row>
    <row r="595" spans="1:5" ht="15.75">
      <c r="A595" s="93"/>
      <c r="B595" s="178" t="s">
        <v>4852</v>
      </c>
      <c r="C595" s="52">
        <f>IF((AND(C596&lt;&gt;"no",C600&lt;&gt;"no")),"","no")</f>
      </c>
      <c r="D595" s="91"/>
      <c r="E595"/>
    </row>
    <row r="596" spans="1:5" ht="15">
      <c r="A596" s="65" t="s">
        <v>4917</v>
      </c>
      <c r="B596" s="82" t="s">
        <v>4894</v>
      </c>
      <c r="C596" s="96">
        <f>IF((AND(C597&lt;&gt;"no",C598&lt;&gt;"no",C599&lt;&gt;"no")),"","no")</f>
      </c>
      <c r="D596" s="91"/>
      <c r="E596"/>
    </row>
    <row r="597" spans="1:5" ht="45">
      <c r="A597" s="93"/>
      <c r="B597" s="88" t="s">
        <v>4895</v>
      </c>
      <c r="C597" s="15"/>
      <c r="D597" s="90" t="s">
        <v>4902</v>
      </c>
      <c r="E597"/>
    </row>
    <row r="598" spans="1:5" ht="15">
      <c r="A598" s="93"/>
      <c r="B598" s="88" t="s">
        <v>4853</v>
      </c>
      <c r="C598" s="15"/>
      <c r="D598" s="90" t="s">
        <v>4903</v>
      </c>
      <c r="E598"/>
    </row>
    <row r="599" spans="1:5" ht="15">
      <c r="A599" s="93"/>
      <c r="B599" s="88" t="s">
        <v>4854</v>
      </c>
      <c r="C599" s="15"/>
      <c r="D599" s="90" t="s">
        <v>4904</v>
      </c>
      <c r="E599"/>
    </row>
    <row r="600" spans="1:5" ht="30">
      <c r="A600" s="65" t="s">
        <v>4918</v>
      </c>
      <c r="B600" s="82" t="s">
        <v>4896</v>
      </c>
      <c r="C600" s="96">
        <f>IF((AND(C601&lt;&gt;"no",C602&lt;&gt;"no")),"","no")</f>
      </c>
      <c r="D600" s="91"/>
      <c r="E600"/>
    </row>
    <row r="601" spans="1:5" ht="30">
      <c r="A601" s="93"/>
      <c r="B601" s="88" t="s">
        <v>4897</v>
      </c>
      <c r="C601" s="15"/>
      <c r="D601" s="90" t="s">
        <v>4905</v>
      </c>
      <c r="E601"/>
    </row>
    <row r="602" spans="1:5" ht="30">
      <c r="A602" s="93"/>
      <c r="B602" s="88" t="s">
        <v>4898</v>
      </c>
      <c r="C602" s="15"/>
      <c r="D602" s="90" t="s">
        <v>4906</v>
      </c>
      <c r="E602"/>
    </row>
    <row r="603" spans="1:5" ht="15.75">
      <c r="A603" s="93"/>
      <c r="B603" s="178" t="s">
        <v>4855</v>
      </c>
      <c r="C603" s="52">
        <f>IF((AND(C604&lt;&gt;"no")),"","no")</f>
      </c>
      <c r="D603" s="91"/>
      <c r="E603"/>
    </row>
    <row r="604" spans="1:5" ht="45">
      <c r="A604" s="65" t="s">
        <v>4919</v>
      </c>
      <c r="B604" s="82" t="s">
        <v>4892</v>
      </c>
      <c r="C604" s="15"/>
      <c r="D604" s="90" t="s">
        <v>4893</v>
      </c>
      <c r="E604"/>
    </row>
    <row r="605" spans="1:5" ht="15.75">
      <c r="A605" s="31" t="s">
        <v>2575</v>
      </c>
      <c r="B605" s="9" t="s">
        <v>3108</v>
      </c>
      <c r="C605" s="10">
        <f>IF((AND(C608&lt;&gt;"no",C611&lt;&gt;"no",C651&lt;&gt;"no",C684&lt;&gt;"no")),"","no")</f>
      </c>
      <c r="D605" s="90"/>
      <c r="E605"/>
    </row>
    <row r="606" spans="1:5" ht="45">
      <c r="A606" s="93"/>
      <c r="B606" s="60" t="s">
        <v>254</v>
      </c>
      <c r="C606" s="7"/>
      <c r="D606" s="128" t="s">
        <v>4102</v>
      </c>
      <c r="E606"/>
    </row>
    <row r="607" spans="1:5" ht="75">
      <c r="A607" s="93"/>
      <c r="B607" s="60" t="s">
        <v>255</v>
      </c>
      <c r="C607" s="7"/>
      <c r="D607" s="128" t="s">
        <v>3593</v>
      </c>
      <c r="E607"/>
    </row>
    <row r="608" spans="1:5" ht="15.75">
      <c r="A608" s="93"/>
      <c r="B608" s="83" t="s">
        <v>1477</v>
      </c>
      <c r="C608" s="52">
        <f>IF((AND(C609&lt;&gt;"no",C610&lt;&gt;"no")),"","no")</f>
      </c>
      <c r="D608" s="90"/>
      <c r="E608"/>
    </row>
    <row r="609" spans="1:5" ht="15">
      <c r="A609" s="93" t="s">
        <v>2576</v>
      </c>
      <c r="B609" s="35" t="s">
        <v>1478</v>
      </c>
      <c r="C609" s="15"/>
      <c r="D609" s="91" t="s">
        <v>1480</v>
      </c>
      <c r="E609"/>
    </row>
    <row r="610" spans="1:5" ht="30">
      <c r="A610" s="93" t="s">
        <v>2577</v>
      </c>
      <c r="B610" s="35" t="s">
        <v>1479</v>
      </c>
      <c r="C610" s="15"/>
      <c r="D610" s="91" t="s">
        <v>1481</v>
      </c>
      <c r="E610"/>
    </row>
    <row r="611" spans="1:5" ht="15.75">
      <c r="A611" s="93"/>
      <c r="B611" s="83" t="s">
        <v>3666</v>
      </c>
      <c r="C611" s="52">
        <f>IF((AND(C612&lt;&gt;"no",C638&lt;&gt;"no")),"","no")</f>
      </c>
      <c r="D611" s="90"/>
      <c r="E611"/>
    </row>
    <row r="612" spans="1:5" ht="15">
      <c r="A612" s="93"/>
      <c r="B612" s="138" t="s">
        <v>3667</v>
      </c>
      <c r="C612" s="52">
        <f>IF((AND(C613&lt;&gt;"no",C614&lt;&gt;"no",C615&lt;&gt;"no",C617&lt;&gt;"no",C618&lt;&gt;"no",C619&lt;&gt;"no",C620&lt;&gt;"no",C621&lt;&gt;"no",C622&lt;&gt;"no",C623&lt;&gt;"no",C625&lt;&gt;"no")),"","no")</f>
      </c>
      <c r="D612" s="90"/>
      <c r="E612"/>
    </row>
    <row r="613" spans="1:5" ht="15">
      <c r="A613" s="93" t="s">
        <v>2578</v>
      </c>
      <c r="B613" s="35" t="s">
        <v>2415</v>
      </c>
      <c r="C613" s="15"/>
      <c r="D613" s="91" t="s">
        <v>3594</v>
      </c>
      <c r="E613"/>
    </row>
    <row r="614" spans="1:5" ht="15">
      <c r="A614" s="93" t="s">
        <v>2579</v>
      </c>
      <c r="B614" s="35" t="s">
        <v>2416</v>
      </c>
      <c r="C614" s="15"/>
      <c r="D614" s="91" t="s">
        <v>3594</v>
      </c>
      <c r="E614"/>
    </row>
    <row r="615" spans="1:5" ht="30">
      <c r="A615" s="93" t="s">
        <v>530</v>
      </c>
      <c r="B615" s="35" t="s">
        <v>2417</v>
      </c>
      <c r="C615" s="15"/>
      <c r="D615" s="91" t="s">
        <v>3594</v>
      </c>
      <c r="E615"/>
    </row>
    <row r="616" spans="1:5" ht="60">
      <c r="A616" s="93"/>
      <c r="B616" s="60" t="s">
        <v>3236</v>
      </c>
      <c r="C616" s="91"/>
      <c r="D616" s="131" t="s">
        <v>3237</v>
      </c>
      <c r="E616"/>
    </row>
    <row r="617" spans="1:5" ht="30">
      <c r="A617" s="93" t="s">
        <v>2580</v>
      </c>
      <c r="B617" s="35" t="s">
        <v>3689</v>
      </c>
      <c r="C617" s="15"/>
      <c r="D617" s="91" t="s">
        <v>3594</v>
      </c>
      <c r="E617"/>
    </row>
    <row r="618" spans="1:5" ht="15">
      <c r="A618" s="93" t="s">
        <v>2581</v>
      </c>
      <c r="B618" s="35" t="s">
        <v>2418</v>
      </c>
      <c r="C618" s="15"/>
      <c r="D618" s="90">
        <v>13.34</v>
      </c>
      <c r="E618"/>
    </row>
    <row r="619" spans="1:5" ht="30">
      <c r="A619" s="93" t="s">
        <v>2582</v>
      </c>
      <c r="B619" s="35" t="s">
        <v>2419</v>
      </c>
      <c r="C619" s="15"/>
      <c r="D619" s="90">
        <v>13.34</v>
      </c>
      <c r="E619"/>
    </row>
    <row r="620" spans="1:5" ht="15">
      <c r="A620" s="93" t="s">
        <v>2583</v>
      </c>
      <c r="B620" s="35" t="s">
        <v>1482</v>
      </c>
      <c r="C620" s="15"/>
      <c r="D620" s="90">
        <v>13.34</v>
      </c>
      <c r="E620"/>
    </row>
    <row r="621" spans="1:5" ht="30">
      <c r="A621" s="93" t="s">
        <v>2584</v>
      </c>
      <c r="B621" s="35" t="s">
        <v>2427</v>
      </c>
      <c r="C621" s="15"/>
      <c r="D621" s="90">
        <v>13.36</v>
      </c>
      <c r="E621"/>
    </row>
    <row r="622" spans="1:5" ht="15">
      <c r="A622" s="93" t="s">
        <v>2585</v>
      </c>
      <c r="B622" s="35" t="s">
        <v>1483</v>
      </c>
      <c r="C622" s="15"/>
      <c r="D622" s="90">
        <v>13.36</v>
      </c>
      <c r="E622"/>
    </row>
    <row r="623" spans="1:5" ht="30">
      <c r="A623" s="93" t="s">
        <v>555</v>
      </c>
      <c r="B623" s="35" t="s">
        <v>70</v>
      </c>
      <c r="C623" s="15"/>
      <c r="D623" s="90">
        <v>13.36</v>
      </c>
      <c r="E623"/>
    </row>
    <row r="624" spans="1:5" ht="30">
      <c r="A624" s="93"/>
      <c r="B624" s="60" t="s">
        <v>2689</v>
      </c>
      <c r="C624"/>
      <c r="D624" s="128">
        <v>13.36</v>
      </c>
      <c r="E624"/>
    </row>
    <row r="625" spans="1:5" ht="15">
      <c r="A625" s="93" t="s">
        <v>556</v>
      </c>
      <c r="B625" s="35" t="s">
        <v>475</v>
      </c>
      <c r="C625" s="96">
        <f>IF((AND(C626&lt;&gt;"no",C627&lt;&gt;"no",C628&lt;&gt;"no",C632&lt;&gt;"no",C633&lt;&gt;"no",C634&lt;&gt;"no")),"","no")</f>
      </c>
      <c r="D625" s="90"/>
      <c r="E625"/>
    </row>
    <row r="626" spans="1:5" ht="15">
      <c r="A626" s="93"/>
      <c r="B626" s="87" t="s">
        <v>4062</v>
      </c>
      <c r="C626" s="15"/>
      <c r="D626" s="90" t="s">
        <v>3595</v>
      </c>
      <c r="E626"/>
    </row>
    <row r="627" spans="1:5" ht="15">
      <c r="A627" s="93"/>
      <c r="B627" s="87" t="s">
        <v>3148</v>
      </c>
      <c r="C627" s="15"/>
      <c r="D627" s="90" t="s">
        <v>3147</v>
      </c>
      <c r="E627"/>
    </row>
    <row r="628" spans="1:5" ht="15">
      <c r="A628" s="93"/>
      <c r="B628" s="87" t="s">
        <v>3149</v>
      </c>
      <c r="C628" s="96">
        <f>IF((AND(C629&lt;&gt;"no",C630&lt;&gt;"no",C631&lt;&gt;"no")),"","no")</f>
      </c>
      <c r="D628" s="90"/>
      <c r="E628"/>
    </row>
    <row r="629" spans="1:5" ht="15">
      <c r="A629" s="93"/>
      <c r="B629" s="62" t="s">
        <v>4063</v>
      </c>
      <c r="C629" s="15"/>
      <c r="D629" s="90" t="s">
        <v>3150</v>
      </c>
      <c r="E629"/>
    </row>
    <row r="630" spans="1:5" ht="15">
      <c r="A630" s="93"/>
      <c r="B630" s="62" t="s">
        <v>4064</v>
      </c>
      <c r="C630" s="15"/>
      <c r="D630" s="90" t="s">
        <v>3151</v>
      </c>
      <c r="E630"/>
    </row>
    <row r="631" spans="1:5" ht="15">
      <c r="A631" s="93"/>
      <c r="B631" s="62" t="s">
        <v>4065</v>
      </c>
      <c r="C631" s="15"/>
      <c r="D631" s="90" t="s">
        <v>3152</v>
      </c>
      <c r="E631"/>
    </row>
    <row r="632" spans="1:5" ht="15">
      <c r="A632" s="93"/>
      <c r="B632" s="87" t="s">
        <v>3153</v>
      </c>
      <c r="C632" s="15"/>
      <c r="D632" s="90" t="s">
        <v>3154</v>
      </c>
      <c r="E632"/>
    </row>
    <row r="633" spans="1:5" ht="15">
      <c r="A633" s="93"/>
      <c r="B633" s="87" t="s">
        <v>4066</v>
      </c>
      <c r="C633" s="15"/>
      <c r="D633" s="90" t="s">
        <v>3707</v>
      </c>
      <c r="E633"/>
    </row>
    <row r="634" spans="1:5" ht="15">
      <c r="A634" s="93"/>
      <c r="B634" s="87" t="s">
        <v>7</v>
      </c>
      <c r="C634" s="96">
        <f>IF((AND(C635&lt;&gt;"no",C636&lt;&gt;"no",C637&lt;&gt;"no")),"","no")</f>
      </c>
      <c r="D634" s="90"/>
      <c r="E634"/>
    </row>
    <row r="635" spans="1:5" ht="15">
      <c r="A635" s="93"/>
      <c r="B635" s="62" t="s">
        <v>4067</v>
      </c>
      <c r="C635" s="15"/>
      <c r="D635" s="90" t="s">
        <v>3708</v>
      </c>
      <c r="E635"/>
    </row>
    <row r="636" spans="1:5" ht="15">
      <c r="A636" s="93"/>
      <c r="B636" s="62" t="s">
        <v>4068</v>
      </c>
      <c r="C636" s="15"/>
      <c r="D636" s="90" t="s">
        <v>3709</v>
      </c>
      <c r="E636"/>
    </row>
    <row r="637" spans="1:5" ht="30">
      <c r="A637" s="93"/>
      <c r="B637" s="62" t="s">
        <v>5</v>
      </c>
      <c r="C637" s="15"/>
      <c r="D637" s="90" t="s">
        <v>2428</v>
      </c>
      <c r="E637"/>
    </row>
    <row r="638" spans="1:5" ht="15">
      <c r="A638" s="93"/>
      <c r="B638" s="138" t="s">
        <v>1824</v>
      </c>
      <c r="C638" s="52">
        <f>IF((AND(C639&lt;&gt;"no",C640&lt;&gt;"no")),"","no")</f>
      </c>
      <c r="D638" s="90"/>
      <c r="E638"/>
    </row>
    <row r="639" spans="1:5" ht="30">
      <c r="A639" s="93" t="s">
        <v>414</v>
      </c>
      <c r="B639" s="35" t="s">
        <v>3184</v>
      </c>
      <c r="C639" s="15"/>
      <c r="D639" s="90">
        <v>13.42</v>
      </c>
      <c r="E639"/>
    </row>
    <row r="640" spans="1:5" ht="15">
      <c r="A640" s="93" t="s">
        <v>417</v>
      </c>
      <c r="B640" s="35" t="s">
        <v>475</v>
      </c>
      <c r="C640" s="96">
        <f>IF((AND(C641&lt;&gt;"no",C645&lt;&gt;"no",C646&lt;&gt;"no",C647&lt;&gt;"no")),"","no")</f>
      </c>
      <c r="D640" s="90"/>
      <c r="E640"/>
    </row>
    <row r="641" spans="1:5" ht="15">
      <c r="A641" s="93"/>
      <c r="B641" s="87" t="s">
        <v>3185</v>
      </c>
      <c r="C641" s="96">
        <f>IF((AND(C642&lt;&gt;"no",C643&lt;&gt;"no",C644&lt;&gt;"no")),"","no")</f>
      </c>
      <c r="D641" s="90"/>
      <c r="E641"/>
    </row>
    <row r="642" spans="1:5" ht="15">
      <c r="A642" s="93"/>
      <c r="B642" s="62" t="s">
        <v>4063</v>
      </c>
      <c r="C642" s="15"/>
      <c r="D642" s="90" t="s">
        <v>3710</v>
      </c>
      <c r="E642"/>
    </row>
    <row r="643" spans="1:5" ht="15">
      <c r="A643" s="93"/>
      <c r="B643" s="62" t="s">
        <v>4064</v>
      </c>
      <c r="C643" s="15"/>
      <c r="D643" s="90" t="s">
        <v>3711</v>
      </c>
      <c r="E643"/>
    </row>
    <row r="644" spans="1:5" ht="15">
      <c r="A644" s="93"/>
      <c r="B644" s="62" t="s">
        <v>4065</v>
      </c>
      <c r="C644" s="15"/>
      <c r="D644" s="90" t="s">
        <v>3712</v>
      </c>
      <c r="E644"/>
    </row>
    <row r="645" spans="1:5" ht="15">
      <c r="A645" s="93"/>
      <c r="B645" s="87" t="s">
        <v>3027</v>
      </c>
      <c r="C645" s="15"/>
      <c r="D645" s="90" t="s">
        <v>3713</v>
      </c>
      <c r="E645"/>
    </row>
    <row r="646" spans="1:5" ht="30">
      <c r="A646" s="93"/>
      <c r="B646" s="87" t="s">
        <v>3718</v>
      </c>
      <c r="C646" s="15"/>
      <c r="D646" s="90" t="s">
        <v>3714</v>
      </c>
      <c r="E646"/>
    </row>
    <row r="647" spans="1:5" ht="15">
      <c r="A647" s="93"/>
      <c r="B647" s="87" t="s">
        <v>2434</v>
      </c>
      <c r="C647" s="96">
        <f>IF((AND(C648&lt;&gt;"no",C649&lt;&gt;"no",C650&lt;&gt;"no")),"","no")</f>
      </c>
      <c r="D647" s="90"/>
      <c r="E647"/>
    </row>
    <row r="648" spans="1:5" ht="15">
      <c r="A648" s="93"/>
      <c r="B648" s="62" t="s">
        <v>4067</v>
      </c>
      <c r="C648" s="15"/>
      <c r="D648" s="90" t="s">
        <v>3715</v>
      </c>
      <c r="E648"/>
    </row>
    <row r="649" spans="1:5" ht="15">
      <c r="A649" s="93"/>
      <c r="B649" s="62" t="s">
        <v>4068</v>
      </c>
      <c r="C649" s="15"/>
      <c r="D649" s="90" t="s">
        <v>3716</v>
      </c>
      <c r="E649"/>
    </row>
    <row r="650" spans="1:5" ht="30">
      <c r="A650" s="93"/>
      <c r="B650" s="62" t="s">
        <v>6</v>
      </c>
      <c r="C650" s="15"/>
      <c r="D650" s="90" t="s">
        <v>3717</v>
      </c>
      <c r="E650"/>
    </row>
    <row r="651" spans="1:5" ht="15.75">
      <c r="A651" s="93"/>
      <c r="B651" s="83" t="s">
        <v>1825</v>
      </c>
      <c r="C651" s="52">
        <f>IF((AND(C652&lt;&gt;"no",C670&lt;&gt;"no")),"","no")</f>
      </c>
      <c r="D651" s="192"/>
      <c r="E651"/>
    </row>
    <row r="652" spans="1:5" ht="15">
      <c r="A652" s="93"/>
      <c r="B652" s="138" t="s">
        <v>3667</v>
      </c>
      <c r="C652" s="52">
        <f>IF((AND(C653&lt;&gt;"no",C654&lt;&gt;"no",C655&lt;&gt;"no",C656&lt;&gt;"no",C657&lt;&gt;"no",C658&lt;&gt;"no",C659&lt;&gt;"no")),"","no")</f>
      </c>
      <c r="D652" s="192"/>
      <c r="E652"/>
    </row>
    <row r="653" spans="1:5" ht="15">
      <c r="A653" s="93" t="s">
        <v>421</v>
      </c>
      <c r="B653" s="35" t="s">
        <v>3028</v>
      </c>
      <c r="C653" s="15"/>
      <c r="D653" s="91" t="s">
        <v>3719</v>
      </c>
      <c r="E653"/>
    </row>
    <row r="654" spans="1:5" ht="30">
      <c r="A654" s="93" t="s">
        <v>422</v>
      </c>
      <c r="B654" s="35" t="s">
        <v>3029</v>
      </c>
      <c r="C654" s="15"/>
      <c r="D654" s="91" t="s">
        <v>3719</v>
      </c>
      <c r="E654"/>
    </row>
    <row r="655" spans="1:5" ht="30">
      <c r="A655" s="93" t="s">
        <v>531</v>
      </c>
      <c r="B655" s="35" t="s">
        <v>2429</v>
      </c>
      <c r="C655" s="15"/>
      <c r="D655" s="90">
        <v>13.51</v>
      </c>
      <c r="E655"/>
    </row>
    <row r="656" spans="1:5" ht="30">
      <c r="A656" s="93" t="s">
        <v>532</v>
      </c>
      <c r="B656" s="35" t="s">
        <v>2430</v>
      </c>
      <c r="C656" s="15"/>
      <c r="D656" s="90">
        <v>13.54</v>
      </c>
      <c r="E656"/>
    </row>
    <row r="657" spans="1:5" ht="30">
      <c r="A657" s="93" t="s">
        <v>533</v>
      </c>
      <c r="B657" s="35" t="s">
        <v>2431</v>
      </c>
      <c r="C657" s="15"/>
      <c r="D657" s="90">
        <v>13.55</v>
      </c>
      <c r="E657"/>
    </row>
    <row r="658" spans="1:5" ht="30">
      <c r="A658" s="93" t="s">
        <v>534</v>
      </c>
      <c r="B658" s="35" t="s">
        <v>2432</v>
      </c>
      <c r="C658" s="15"/>
      <c r="D658" s="90">
        <v>13.55</v>
      </c>
      <c r="E658"/>
    </row>
    <row r="659" spans="1:5" ht="15">
      <c r="A659" s="93" t="s">
        <v>535</v>
      </c>
      <c r="B659" s="35" t="s">
        <v>475</v>
      </c>
      <c r="C659" s="96">
        <f>IF((AND(C660&lt;&gt;"no",C661&lt;&gt;"no",C665&lt;&gt;"no",C666&lt;&gt;"no",C667&lt;&gt;"no",C668&lt;&gt;"no",C669&lt;&gt;"no")),"","no")</f>
      </c>
      <c r="D659" s="90"/>
      <c r="E659"/>
    </row>
    <row r="660" spans="1:5" ht="30">
      <c r="A660" s="93"/>
      <c r="B660" s="88" t="s">
        <v>4103</v>
      </c>
      <c r="C660" s="15"/>
      <c r="D660" s="90" t="s">
        <v>3720</v>
      </c>
      <c r="E660"/>
    </row>
    <row r="661" spans="1:5" ht="30">
      <c r="A661" s="93"/>
      <c r="B661" s="88" t="s">
        <v>4104</v>
      </c>
      <c r="C661" s="96">
        <f>IF((AND(C662&lt;&gt;"no",C663&lt;&gt;"no",C664&lt;&gt;"no")),"","no")</f>
      </c>
      <c r="D661" s="90"/>
      <c r="E661"/>
    </row>
    <row r="662" spans="1:5" ht="15">
      <c r="A662" s="93"/>
      <c r="B662" s="62" t="s">
        <v>4063</v>
      </c>
      <c r="C662" s="15"/>
      <c r="D662" s="90" t="s">
        <v>3721</v>
      </c>
      <c r="E662"/>
    </row>
    <row r="663" spans="1:5" ht="15">
      <c r="A663" s="93"/>
      <c r="B663" s="62" t="s">
        <v>4064</v>
      </c>
      <c r="C663" s="15"/>
      <c r="D663" s="90" t="s">
        <v>3722</v>
      </c>
      <c r="E663"/>
    </row>
    <row r="664" spans="1:5" ht="15">
      <c r="A664" s="93"/>
      <c r="B664" s="62" t="s">
        <v>4065</v>
      </c>
      <c r="C664" s="15"/>
      <c r="D664" s="90" t="s">
        <v>3723</v>
      </c>
      <c r="E664"/>
    </row>
    <row r="665" spans="1:5" ht="15">
      <c r="A665" s="93"/>
      <c r="B665" s="87" t="s">
        <v>4105</v>
      </c>
      <c r="C665" s="15"/>
      <c r="D665" s="90" t="s">
        <v>3724</v>
      </c>
      <c r="E665"/>
    </row>
    <row r="666" spans="1:5" ht="15">
      <c r="A666" s="93"/>
      <c r="B666" s="87" t="s">
        <v>4106</v>
      </c>
      <c r="C666" s="15"/>
      <c r="D666" s="90" t="s">
        <v>3725</v>
      </c>
      <c r="E666"/>
    </row>
    <row r="667" spans="1:5" ht="15">
      <c r="A667" s="93"/>
      <c r="B667" s="87" t="s">
        <v>4107</v>
      </c>
      <c r="C667" s="15"/>
      <c r="D667" s="90" t="s">
        <v>3726</v>
      </c>
      <c r="E667"/>
    </row>
    <row r="668" spans="1:5" ht="15">
      <c r="A668" s="93"/>
      <c r="B668" s="87" t="s">
        <v>4108</v>
      </c>
      <c r="C668" s="15"/>
      <c r="D668" s="90" t="s">
        <v>3727</v>
      </c>
      <c r="E668"/>
    </row>
    <row r="669" spans="1:5" ht="15">
      <c r="A669" s="93"/>
      <c r="B669" s="87" t="s">
        <v>4109</v>
      </c>
      <c r="C669" s="15"/>
      <c r="D669" s="90" t="s">
        <v>3728</v>
      </c>
      <c r="E669"/>
    </row>
    <row r="670" spans="1:5" ht="15">
      <c r="A670" s="93"/>
      <c r="B670" s="138" t="s">
        <v>1824</v>
      </c>
      <c r="C670" s="52">
        <f>IF((AND(C671&lt;&gt;"no",C672&lt;&gt;"no",C673&lt;&gt;"no",C674&lt;&gt;"no",C675&lt;&gt;"no",C676&lt;&gt;"no")),"","no")</f>
      </c>
      <c r="E670"/>
    </row>
    <row r="671" spans="1:5" ht="15">
      <c r="A671" s="93" t="s">
        <v>536</v>
      </c>
      <c r="B671" s="35" t="s">
        <v>1687</v>
      </c>
      <c r="C671" s="15"/>
      <c r="D671" s="90">
        <v>13.62</v>
      </c>
      <c r="E671"/>
    </row>
    <row r="672" spans="1:5" ht="30">
      <c r="A672" s="93" t="s">
        <v>537</v>
      </c>
      <c r="B672" s="35" t="s">
        <v>1688</v>
      </c>
      <c r="C672" s="15"/>
      <c r="D672" s="90">
        <v>13.63</v>
      </c>
      <c r="E672"/>
    </row>
    <row r="673" spans="1:5" ht="30">
      <c r="A673" s="93" t="s">
        <v>538</v>
      </c>
      <c r="B673" s="35" t="s">
        <v>2433</v>
      </c>
      <c r="C673" s="15"/>
      <c r="D673" s="90">
        <v>13.65</v>
      </c>
      <c r="E673"/>
    </row>
    <row r="674" spans="1:5" ht="15">
      <c r="A674" s="93" t="s">
        <v>539</v>
      </c>
      <c r="B674" s="35" t="s">
        <v>2690</v>
      </c>
      <c r="C674" s="15"/>
      <c r="D674" s="90">
        <v>13.66</v>
      </c>
      <c r="E674"/>
    </row>
    <row r="675" spans="1:5" ht="30">
      <c r="A675" s="93" t="s">
        <v>540</v>
      </c>
      <c r="B675" s="35" t="s">
        <v>71</v>
      </c>
      <c r="C675" s="15"/>
      <c r="D675" s="90">
        <v>13.66</v>
      </c>
      <c r="E675"/>
    </row>
    <row r="676" spans="1:5" ht="15">
      <c r="A676" s="93" t="s">
        <v>541</v>
      </c>
      <c r="B676" s="35" t="s">
        <v>475</v>
      </c>
      <c r="C676" s="96">
        <f>IF((AND(C677&lt;&gt;"no",C678&lt;&gt;"no",C682&lt;&gt;"no",C683&lt;&gt;"no")),"","no")</f>
      </c>
      <c r="D676" s="90"/>
      <c r="E676"/>
    </row>
    <row r="677" spans="1:5" ht="15">
      <c r="A677" s="93"/>
      <c r="B677" s="87" t="s">
        <v>4110</v>
      </c>
      <c r="C677" s="15"/>
      <c r="D677" s="90" t="s">
        <v>3729</v>
      </c>
      <c r="E677"/>
    </row>
    <row r="678" spans="1:5" ht="15">
      <c r="A678" s="93"/>
      <c r="B678" s="87" t="s">
        <v>4111</v>
      </c>
      <c r="C678" s="96">
        <f>IF((AND(C679&lt;&gt;"no",C680&lt;&gt;"no",C681&lt;&gt;"no")),"","no")</f>
      </c>
      <c r="D678" s="90"/>
      <c r="E678"/>
    </row>
    <row r="679" spans="1:5" ht="15">
      <c r="A679" s="93"/>
      <c r="B679" s="62" t="s">
        <v>4063</v>
      </c>
      <c r="C679" s="15"/>
      <c r="D679" s="90" t="s">
        <v>3730</v>
      </c>
      <c r="E679"/>
    </row>
    <row r="680" spans="1:5" ht="15">
      <c r="A680" s="93"/>
      <c r="B680" s="62" t="s">
        <v>4064</v>
      </c>
      <c r="C680" s="15"/>
      <c r="D680" s="90" t="s">
        <v>3731</v>
      </c>
      <c r="E680"/>
    </row>
    <row r="681" spans="1:5" ht="15">
      <c r="A681" s="93"/>
      <c r="B681" s="62" t="s">
        <v>4065</v>
      </c>
      <c r="C681" s="15"/>
      <c r="D681" s="90" t="s">
        <v>3732</v>
      </c>
      <c r="E681"/>
    </row>
    <row r="682" spans="1:5" ht="15">
      <c r="A682" s="93"/>
      <c r="B682" s="87" t="s">
        <v>4112</v>
      </c>
      <c r="C682" s="15"/>
      <c r="D682" s="90" t="s">
        <v>3733</v>
      </c>
      <c r="E682"/>
    </row>
    <row r="683" spans="1:5" ht="15">
      <c r="A683" s="93"/>
      <c r="B683" s="87" t="s">
        <v>4113</v>
      </c>
      <c r="C683" s="15"/>
      <c r="D683" s="90" t="s">
        <v>3734</v>
      </c>
      <c r="E683"/>
    </row>
    <row r="684" spans="1:5" ht="15.75">
      <c r="A684" s="93"/>
      <c r="B684" s="83" t="s">
        <v>1826</v>
      </c>
      <c r="C684" s="52">
        <f>IF((AND(C685&lt;&gt;"no",C687&lt;&gt;"no",C688&lt;&gt;"no",C689&lt;&gt;"no",C690&lt;&gt;"no",C691&lt;&gt;"no")),"","no")</f>
      </c>
      <c r="E684"/>
    </row>
    <row r="685" spans="1:5" ht="30">
      <c r="A685" s="93" t="s">
        <v>542</v>
      </c>
      <c r="B685" s="35" t="s">
        <v>2726</v>
      </c>
      <c r="C685" s="15"/>
      <c r="D685" s="90">
        <v>13.71</v>
      </c>
      <c r="E685"/>
    </row>
    <row r="686" spans="1:5" ht="30">
      <c r="A686" s="93"/>
      <c r="B686" s="60" t="s">
        <v>4015</v>
      </c>
      <c r="C686" s="7"/>
      <c r="D686" s="128">
        <v>13.71</v>
      </c>
      <c r="E686"/>
    </row>
    <row r="687" spans="1:5" ht="30">
      <c r="A687" s="93" t="s">
        <v>543</v>
      </c>
      <c r="B687" s="35" t="s">
        <v>4011</v>
      </c>
      <c r="C687" s="15"/>
      <c r="D687" s="90">
        <v>13.73</v>
      </c>
      <c r="E687"/>
    </row>
    <row r="688" spans="1:5" ht="30">
      <c r="A688" s="93" t="s">
        <v>544</v>
      </c>
      <c r="B688" s="35" t="s">
        <v>4013</v>
      </c>
      <c r="C688" s="15"/>
      <c r="D688" s="90">
        <v>13.73</v>
      </c>
      <c r="E688"/>
    </row>
    <row r="689" spans="1:5" ht="45">
      <c r="A689" s="93" t="s">
        <v>545</v>
      </c>
      <c r="B689" s="35" t="s">
        <v>4014</v>
      </c>
      <c r="C689" s="15"/>
      <c r="D689" s="90">
        <v>13.73</v>
      </c>
      <c r="E689"/>
    </row>
    <row r="690" spans="1:5" ht="30">
      <c r="A690" s="93" t="s">
        <v>546</v>
      </c>
      <c r="B690" s="35" t="s">
        <v>4012</v>
      </c>
      <c r="C690" s="15"/>
      <c r="D690" s="90">
        <v>13.73</v>
      </c>
      <c r="E690"/>
    </row>
    <row r="691" spans="1:5" ht="30">
      <c r="A691" s="93" t="s">
        <v>547</v>
      </c>
      <c r="B691" s="35" t="s">
        <v>2024</v>
      </c>
      <c r="C691" s="15"/>
      <c r="D691" s="90">
        <v>13.75</v>
      </c>
      <c r="E691"/>
    </row>
    <row r="692" spans="1:5" ht="15.75">
      <c r="A692" s="31" t="s">
        <v>2586</v>
      </c>
      <c r="B692" s="9" t="s">
        <v>3665</v>
      </c>
      <c r="C692" s="10">
        <f>IF((AND(C693&lt;&gt;"no",C696&lt;&gt;"no",C703&lt;&gt;"no",C721&lt;&gt;"no",C731&lt;&gt;"no",C735&lt;&gt;"no")),"","no")</f>
      </c>
      <c r="D692" s="90"/>
      <c r="E692"/>
    </row>
    <row r="693" spans="1:5" ht="15.75">
      <c r="A693" s="93"/>
      <c r="B693" s="83" t="s">
        <v>3166</v>
      </c>
      <c r="C693" s="52">
        <f>IF((AND(C694&lt;&gt;"no")),"","no")</f>
      </c>
      <c r="D693" s="90"/>
      <c r="E693"/>
    </row>
    <row r="694" spans="1:5" ht="60.75">
      <c r="A694" s="93" t="s">
        <v>2587</v>
      </c>
      <c r="B694" s="35" t="s">
        <v>1370</v>
      </c>
      <c r="C694" s="15"/>
      <c r="D694" s="90" t="s">
        <v>3735</v>
      </c>
      <c r="E694"/>
    </row>
    <row r="695" spans="1:5" ht="60">
      <c r="A695" s="93"/>
      <c r="B695" s="13" t="s">
        <v>794</v>
      </c>
      <c r="C695" s="61"/>
      <c r="D695" s="128" t="s">
        <v>4304</v>
      </c>
      <c r="E695"/>
    </row>
    <row r="696" spans="1:5" ht="15.75">
      <c r="A696" s="93"/>
      <c r="B696" s="83" t="s">
        <v>4006</v>
      </c>
      <c r="C696" s="52">
        <f>IF((AND(C697&lt;&gt;"no",C698&lt;&gt;"no",C699&lt;&gt;"no",C700&lt;&gt;"no",C701&lt;&gt;"no")),"","no")</f>
      </c>
      <c r="D696" s="90"/>
      <c r="E696"/>
    </row>
    <row r="697" spans="1:5" ht="15">
      <c r="A697" s="93" t="s">
        <v>2588</v>
      </c>
      <c r="B697" s="35" t="s">
        <v>4288</v>
      </c>
      <c r="C697" s="15"/>
      <c r="D697" s="90">
        <v>16.26</v>
      </c>
      <c r="E697"/>
    </row>
    <row r="698" spans="1:5" ht="15">
      <c r="A698" s="93" t="s">
        <v>2589</v>
      </c>
      <c r="B698" s="35" t="s">
        <v>4289</v>
      </c>
      <c r="C698" s="15"/>
      <c r="D698" s="90">
        <v>16.26</v>
      </c>
      <c r="E698"/>
    </row>
    <row r="699" spans="1:5" ht="30">
      <c r="A699" s="93" t="s">
        <v>2590</v>
      </c>
      <c r="B699" s="35" t="s">
        <v>4007</v>
      </c>
      <c r="C699" s="15"/>
      <c r="D699" s="90">
        <v>16.27</v>
      </c>
      <c r="E699"/>
    </row>
    <row r="700" spans="1:5" ht="30">
      <c r="A700" s="93" t="s">
        <v>4409</v>
      </c>
      <c r="B700" s="35" t="s">
        <v>4305</v>
      </c>
      <c r="C700" s="15"/>
      <c r="D700" s="90">
        <v>16.34</v>
      </c>
      <c r="E700"/>
    </row>
    <row r="701" spans="1:5" ht="30">
      <c r="A701" s="93" t="s">
        <v>2591</v>
      </c>
      <c r="B701" s="35" t="s">
        <v>3612</v>
      </c>
      <c r="C701" s="15"/>
      <c r="D701" s="90">
        <v>16.34</v>
      </c>
      <c r="E701"/>
    </row>
    <row r="702" spans="1:5" ht="15">
      <c r="A702" s="93"/>
      <c r="B702" s="60" t="s">
        <v>4306</v>
      </c>
      <c r="C702" s="35"/>
      <c r="D702" s="128">
        <v>16.34</v>
      </c>
      <c r="E702"/>
    </row>
    <row r="703" spans="1:5" ht="15.75">
      <c r="A703" s="93"/>
      <c r="B703" s="83" t="s">
        <v>3613</v>
      </c>
      <c r="C703" s="52">
        <f>IF((AND(C704&lt;&gt;"no",C708&lt;&gt;"no",C713&lt;&gt;"no",C719&lt;&gt;"no")),"","no")</f>
      </c>
      <c r="D703" s="90"/>
      <c r="E703"/>
    </row>
    <row r="704" spans="1:5" ht="15">
      <c r="A704" s="93"/>
      <c r="B704" s="138" t="s">
        <v>3614</v>
      </c>
      <c r="C704" s="52">
        <f>IF((AND(C705&lt;&gt;"no",C707&lt;&gt;"no")),"","no")</f>
      </c>
      <c r="D704" s="90"/>
      <c r="E704"/>
    </row>
    <row r="705" spans="1:5" ht="45">
      <c r="A705" s="93" t="s">
        <v>2592</v>
      </c>
      <c r="B705" s="35" t="s">
        <v>3467</v>
      </c>
      <c r="C705" s="15"/>
      <c r="D705" s="90">
        <v>16.39</v>
      </c>
      <c r="E705"/>
    </row>
    <row r="706" spans="1:5" ht="75">
      <c r="A706" s="93"/>
      <c r="B706" s="60" t="s">
        <v>1662</v>
      </c>
      <c r="C706"/>
      <c r="D706" s="128">
        <v>16.8</v>
      </c>
      <c r="E706"/>
    </row>
    <row r="707" spans="1:5" ht="15">
      <c r="A707" s="93" t="s">
        <v>2593</v>
      </c>
      <c r="B707" s="35" t="s">
        <v>4290</v>
      </c>
      <c r="C707" s="15"/>
      <c r="D707" s="90">
        <v>16.39</v>
      </c>
      <c r="E707"/>
    </row>
    <row r="708" spans="1:5" ht="15">
      <c r="A708" s="93"/>
      <c r="B708" s="138" t="s">
        <v>3646</v>
      </c>
      <c r="C708" s="52">
        <f>IF((AND(C709&lt;&gt;"no",C711&lt;&gt;"no",C712&lt;&gt;"no",C710&lt;&gt;"no")),"","no")</f>
      </c>
      <c r="D708" s="90"/>
      <c r="E708"/>
    </row>
    <row r="709" spans="1:5" ht="45">
      <c r="A709" s="93" t="s">
        <v>2594</v>
      </c>
      <c r="B709" s="35" t="s">
        <v>2862</v>
      </c>
      <c r="C709" s="15"/>
      <c r="D709" s="90" t="s">
        <v>3736</v>
      </c>
      <c r="E709"/>
    </row>
    <row r="710" spans="1:5" ht="30">
      <c r="A710" s="93" t="s">
        <v>3323</v>
      </c>
      <c r="B710" s="35" t="s">
        <v>2860</v>
      </c>
      <c r="C710" s="15"/>
      <c r="D710" s="90">
        <v>16.43</v>
      </c>
      <c r="E710"/>
    </row>
    <row r="711" spans="1:5" ht="30">
      <c r="A711" s="93" t="s">
        <v>2438</v>
      </c>
      <c r="B711" s="35" t="s">
        <v>2858</v>
      </c>
      <c r="C711" s="15"/>
      <c r="D711" s="90">
        <v>16.44</v>
      </c>
      <c r="E711"/>
    </row>
    <row r="712" spans="1:5" ht="15">
      <c r="A712" s="93" t="s">
        <v>780</v>
      </c>
      <c r="B712" s="35" t="s">
        <v>3737</v>
      </c>
      <c r="C712" s="15"/>
      <c r="D712" s="90">
        <v>16.47</v>
      </c>
      <c r="E712"/>
    </row>
    <row r="713" spans="1:5" ht="15">
      <c r="A713" s="93"/>
      <c r="B713" s="138" t="s">
        <v>2859</v>
      </c>
      <c r="C713" s="52">
        <f>IF((AND(C714&lt;&gt;"no",C716&lt;&gt;"no",C718&lt;&gt;"no")),"","no")</f>
      </c>
      <c r="D713" s="90"/>
      <c r="E713"/>
    </row>
    <row r="714" spans="1:5" ht="30">
      <c r="A714" s="93" t="s">
        <v>781</v>
      </c>
      <c r="B714" s="35" t="s">
        <v>1663</v>
      </c>
      <c r="C714" s="15"/>
      <c r="D714" s="90" t="s">
        <v>2863</v>
      </c>
      <c r="E714"/>
    </row>
    <row r="715" spans="1:5" ht="62.25" customHeight="1">
      <c r="A715" s="93"/>
      <c r="B715" s="57" t="s">
        <v>697</v>
      </c>
      <c r="C715" s="7"/>
      <c r="D715" s="128">
        <v>16.62</v>
      </c>
      <c r="E715"/>
    </row>
    <row r="716" spans="1:5" ht="29.25" customHeight="1">
      <c r="A716" s="93" t="s">
        <v>782</v>
      </c>
      <c r="B716" s="35" t="s">
        <v>2865</v>
      </c>
      <c r="C716" s="15"/>
      <c r="D716" s="90">
        <v>16.62</v>
      </c>
      <c r="E716"/>
    </row>
    <row r="717" spans="1:5" ht="30">
      <c r="A717" s="93"/>
      <c r="B717" s="60" t="s">
        <v>2866</v>
      </c>
      <c r="C717"/>
      <c r="D717" s="128">
        <v>16.62</v>
      </c>
      <c r="E717"/>
    </row>
    <row r="718" spans="1:5" ht="30">
      <c r="A718" s="93" t="s">
        <v>783</v>
      </c>
      <c r="B718" s="35" t="s">
        <v>2861</v>
      </c>
      <c r="C718" s="15"/>
      <c r="D718" s="90">
        <v>16.64</v>
      </c>
      <c r="E718"/>
    </row>
    <row r="719" spans="1:5" ht="15">
      <c r="A719" s="93"/>
      <c r="B719" s="138" t="s">
        <v>1820</v>
      </c>
      <c r="C719" s="52">
        <f>IF((AND(C720&lt;&gt;"no")),"","no")</f>
      </c>
      <c r="D719" s="90"/>
      <c r="E719"/>
    </row>
    <row r="720" spans="1:5" ht="45">
      <c r="A720" s="93" t="s">
        <v>784</v>
      </c>
      <c r="B720" s="18" t="s">
        <v>795</v>
      </c>
      <c r="C720" s="15"/>
      <c r="D720" s="90" t="s">
        <v>2864</v>
      </c>
      <c r="E720"/>
    </row>
    <row r="721" spans="1:5" ht="15.75">
      <c r="A721" s="93"/>
      <c r="B721" s="83" t="s">
        <v>1821</v>
      </c>
      <c r="C721" s="52">
        <f>IF((AND(C722&lt;&gt;"no",C724&lt;&gt;"no",C723&lt;&gt;"no",C725&lt;&gt;"no",C726&lt;&gt;"no",C727&lt;&gt;"no",C728&lt;&gt;"no",C729&lt;&gt;"no",C730&lt;&gt;"no")),"","no")</f>
      </c>
      <c r="D721" s="90"/>
      <c r="E721"/>
    </row>
    <row r="722" spans="1:5" ht="15">
      <c r="A722" s="93" t="s">
        <v>785</v>
      </c>
      <c r="B722" s="35" t="s">
        <v>4291</v>
      </c>
      <c r="C722" s="15"/>
      <c r="D722" s="90" t="s">
        <v>3738</v>
      </c>
      <c r="E722"/>
    </row>
    <row r="723" spans="1:5" ht="45">
      <c r="A723" s="93" t="s">
        <v>4410</v>
      </c>
      <c r="B723" s="35" t="s">
        <v>796</v>
      </c>
      <c r="C723" s="15"/>
      <c r="D723" s="90">
        <v>16.71</v>
      </c>
      <c r="E723"/>
    </row>
    <row r="724" spans="1:5" ht="15">
      <c r="A724" s="93" t="s">
        <v>4411</v>
      </c>
      <c r="B724" s="35" t="s">
        <v>2240</v>
      </c>
      <c r="C724" s="15"/>
      <c r="D724" s="90" t="s">
        <v>3739</v>
      </c>
      <c r="E724"/>
    </row>
    <row r="725" spans="1:5" ht="15">
      <c r="A725" s="93" t="s">
        <v>4412</v>
      </c>
      <c r="B725" s="56" t="s">
        <v>4700</v>
      </c>
      <c r="C725" s="15"/>
      <c r="D725" s="90" t="s">
        <v>3740</v>
      </c>
      <c r="E725"/>
    </row>
    <row r="726" spans="1:5" ht="30">
      <c r="A726" s="93" t="s">
        <v>4413</v>
      </c>
      <c r="B726" s="35" t="s">
        <v>797</v>
      </c>
      <c r="C726" s="15"/>
      <c r="D726" s="90">
        <v>16.72</v>
      </c>
      <c r="E726"/>
    </row>
    <row r="727" spans="1:5" ht="45">
      <c r="A727" s="93" t="s">
        <v>4414</v>
      </c>
      <c r="B727" s="35" t="s">
        <v>1664</v>
      </c>
      <c r="C727" s="15"/>
      <c r="D727" s="90">
        <v>16.72</v>
      </c>
      <c r="E727" s="28"/>
    </row>
    <row r="728" spans="1:5" ht="30">
      <c r="A728" s="93" t="s">
        <v>4415</v>
      </c>
      <c r="B728" s="35" t="s">
        <v>3641</v>
      </c>
      <c r="C728" s="15"/>
      <c r="D728" s="90" t="s">
        <v>3741</v>
      </c>
      <c r="E728"/>
    </row>
    <row r="729" spans="1:5" ht="30">
      <c r="A729" s="93" t="s">
        <v>4416</v>
      </c>
      <c r="B729" s="35" t="s">
        <v>2867</v>
      </c>
      <c r="C729" s="15"/>
      <c r="D729" s="90">
        <v>16.74</v>
      </c>
      <c r="E729"/>
    </row>
    <row r="730" spans="1:5" ht="45">
      <c r="A730" s="93" t="s">
        <v>4417</v>
      </c>
      <c r="B730" s="35" t="s">
        <v>3468</v>
      </c>
      <c r="C730" s="15"/>
      <c r="D730" s="90">
        <v>16.76</v>
      </c>
      <c r="E730"/>
    </row>
    <row r="731" spans="1:5" ht="15.75">
      <c r="A731" s="93"/>
      <c r="B731" s="83" t="s">
        <v>1822</v>
      </c>
      <c r="C731" s="52">
        <f>IF((AND(C732&lt;&gt;"no",C733&lt;&gt;"no",C734&lt;&gt;"no")),"","no")</f>
      </c>
      <c r="D731" s="90"/>
      <c r="E731"/>
    </row>
    <row r="732" spans="1:5" ht="30">
      <c r="A732" s="93" t="s">
        <v>4418</v>
      </c>
      <c r="B732" s="35" t="s">
        <v>3469</v>
      </c>
      <c r="C732" s="15"/>
      <c r="D732" s="91" t="s">
        <v>4350</v>
      </c>
      <c r="E732"/>
    </row>
    <row r="733" spans="1:5" ht="45">
      <c r="A733" s="93" t="s">
        <v>4419</v>
      </c>
      <c r="B733" s="35" t="s">
        <v>798</v>
      </c>
      <c r="C733" s="15"/>
      <c r="D733" s="90" t="s">
        <v>2869</v>
      </c>
      <c r="E733"/>
    </row>
    <row r="734" spans="1:5" ht="30">
      <c r="A734" s="93" t="s">
        <v>4420</v>
      </c>
      <c r="B734" s="35" t="s">
        <v>2868</v>
      </c>
      <c r="C734" s="15"/>
      <c r="D734" s="90">
        <v>16.83</v>
      </c>
      <c r="E734"/>
    </row>
    <row r="735" spans="1:5" ht="15.75">
      <c r="A735" s="93"/>
      <c r="B735" s="83" t="s">
        <v>3642</v>
      </c>
      <c r="C735" s="52">
        <f>IF((AND(C736&lt;&gt;"no",C754&lt;&gt;"no",C774&lt;&gt;"no")),"","no")</f>
      </c>
      <c r="D735" s="90"/>
      <c r="E735"/>
    </row>
    <row r="736" spans="1:5" ht="15">
      <c r="A736" s="93"/>
      <c r="B736" s="138" t="s">
        <v>2756</v>
      </c>
      <c r="C736" s="52">
        <f>IF((AND(C737&lt;&gt;"no")),"","no")</f>
      </c>
      <c r="D736" s="90"/>
      <c r="E736"/>
    </row>
    <row r="737" spans="1:5" ht="15.75">
      <c r="A737" s="93" t="s">
        <v>4421</v>
      </c>
      <c r="B737" s="72" t="s">
        <v>3611</v>
      </c>
      <c r="C737" s="96">
        <f>IF((AND(C740&lt;&gt;"no",C742&lt;&gt;"no",C741&lt;&gt;"no",C743&lt;&gt;"no",C738&lt;&gt;"no",C739&lt;&gt;"no",C744&lt;&gt;"no",C745&lt;&gt;"no",C746&lt;&gt;"no",C750&lt;&gt;"no",C751&lt;&gt;"no",C752&lt;&gt;"no",C753&lt;&gt;"no")),"","no")</f>
      </c>
      <c r="D737" s="90"/>
      <c r="E737"/>
    </row>
    <row r="738" spans="1:5" ht="15">
      <c r="A738" s="93"/>
      <c r="B738" s="123" t="s">
        <v>3470</v>
      </c>
      <c r="C738" s="15"/>
      <c r="D738" s="90" t="s">
        <v>4334</v>
      </c>
      <c r="E738"/>
    </row>
    <row r="739" spans="1:5" ht="30">
      <c r="A739" s="93"/>
      <c r="B739" s="101" t="s">
        <v>3471</v>
      </c>
      <c r="C739" s="15"/>
      <c r="D739" s="90" t="s">
        <v>4335</v>
      </c>
      <c r="E739"/>
    </row>
    <row r="740" spans="1:5" ht="30">
      <c r="A740" s="93"/>
      <c r="B740" s="101" t="s">
        <v>3472</v>
      </c>
      <c r="C740" s="15"/>
      <c r="D740" s="90" t="s">
        <v>4333</v>
      </c>
      <c r="E740"/>
    </row>
    <row r="741" spans="1:5" ht="15">
      <c r="A741" s="93"/>
      <c r="B741" s="101" t="s">
        <v>3473</v>
      </c>
      <c r="C741" s="15"/>
      <c r="D741" s="90" t="s">
        <v>4336</v>
      </c>
      <c r="E741"/>
    </row>
    <row r="742" spans="1:5" ht="30">
      <c r="A742" s="93"/>
      <c r="B742" s="101" t="s">
        <v>3474</v>
      </c>
      <c r="C742" s="15"/>
      <c r="D742" s="90" t="s">
        <v>4336</v>
      </c>
      <c r="E742"/>
    </row>
    <row r="743" spans="1:5" ht="15">
      <c r="A743" s="93"/>
      <c r="B743" s="124" t="s">
        <v>3478</v>
      </c>
      <c r="C743" s="15"/>
      <c r="D743" s="90" t="s">
        <v>4336</v>
      </c>
      <c r="E743"/>
    </row>
    <row r="744" spans="1:5" ht="45">
      <c r="A744" s="93"/>
      <c r="B744" s="101" t="s">
        <v>3475</v>
      </c>
      <c r="C744" s="15"/>
      <c r="D744" s="90" t="s">
        <v>4337</v>
      </c>
      <c r="E744"/>
    </row>
    <row r="745" spans="1:5" ht="15">
      <c r="A745" s="93"/>
      <c r="B745" s="101" t="s">
        <v>3476</v>
      </c>
      <c r="C745" s="15"/>
      <c r="D745" s="90" t="s">
        <v>4337</v>
      </c>
      <c r="E745"/>
    </row>
    <row r="746" spans="1:5" ht="15">
      <c r="A746" s="93"/>
      <c r="B746" s="87" t="s">
        <v>3477</v>
      </c>
      <c r="C746" s="96">
        <f>IF((AND(C747&lt;&gt;"no",C748&lt;&gt;"no",C749&lt;&gt;"no")),"","no")</f>
      </c>
      <c r="D746" s="90"/>
      <c r="E746"/>
    </row>
    <row r="747" spans="1:5" ht="15">
      <c r="A747" s="93"/>
      <c r="B747" s="144" t="s">
        <v>2067</v>
      </c>
      <c r="C747" s="15"/>
      <c r="D747" s="90" t="s">
        <v>4338</v>
      </c>
      <c r="E747"/>
    </row>
    <row r="748" spans="1:5" ht="30">
      <c r="A748" s="93"/>
      <c r="B748" s="144" t="s">
        <v>2069</v>
      </c>
      <c r="C748" s="15"/>
      <c r="D748" s="90" t="s">
        <v>4339</v>
      </c>
      <c r="E748"/>
    </row>
    <row r="749" spans="1:5" ht="30">
      <c r="A749" s="93"/>
      <c r="B749" s="144" t="s">
        <v>2068</v>
      </c>
      <c r="C749" s="15"/>
      <c r="D749" s="90" t="s">
        <v>4340</v>
      </c>
      <c r="E749"/>
    </row>
    <row r="750" spans="1:5" ht="15">
      <c r="A750" s="93"/>
      <c r="B750" s="87" t="s">
        <v>2829</v>
      </c>
      <c r="C750" s="15"/>
      <c r="D750" s="90" t="s">
        <v>4341</v>
      </c>
      <c r="E750"/>
    </row>
    <row r="751" spans="1:5" ht="15">
      <c r="A751" s="93"/>
      <c r="B751" s="87" t="s">
        <v>2830</v>
      </c>
      <c r="C751" s="15"/>
      <c r="D751" s="90" t="s">
        <v>4341</v>
      </c>
      <c r="E751"/>
    </row>
    <row r="752" spans="1:5" ht="15">
      <c r="A752" s="93"/>
      <c r="B752" s="87" t="s">
        <v>2831</v>
      </c>
      <c r="C752" s="15"/>
      <c r="D752" s="90" t="s">
        <v>4342</v>
      </c>
      <c r="E752"/>
    </row>
    <row r="753" spans="1:5" ht="15">
      <c r="A753" s="93"/>
      <c r="B753" s="87" t="s">
        <v>3510</v>
      </c>
      <c r="C753" s="15"/>
      <c r="D753" s="90" t="s">
        <v>4342</v>
      </c>
      <c r="E753"/>
    </row>
    <row r="754" spans="1:5" ht="15">
      <c r="A754" s="93"/>
      <c r="B754" s="138" t="s">
        <v>3646</v>
      </c>
      <c r="C754" s="52">
        <f>IF((AND(C755&lt;&gt;"no",C764&lt;&gt;"no",C765&lt;&gt;"no",C766&lt;&gt;"no")),"","no")</f>
      </c>
      <c r="D754" s="90"/>
      <c r="E754"/>
    </row>
    <row r="755" spans="1:5" ht="30.75">
      <c r="A755" s="93" t="s">
        <v>4422</v>
      </c>
      <c r="B755" s="100" t="s">
        <v>1579</v>
      </c>
      <c r="C755" s="96">
        <f>IF((AND(C756&lt;&gt;"no",C757&lt;&gt;"no",C758&lt;&gt;"no",C759&lt;&gt;"no",C760&lt;&gt;"no",C761&lt;&gt;"no",C762&lt;&gt;"no",C763&lt;&gt;"no")),"","no")</f>
      </c>
      <c r="D755" s="90"/>
      <c r="E755"/>
    </row>
    <row r="756" spans="1:5" ht="15">
      <c r="A756" s="93"/>
      <c r="B756" s="87" t="s">
        <v>3511</v>
      </c>
      <c r="C756" s="15"/>
      <c r="D756" s="90" t="s">
        <v>4343</v>
      </c>
      <c r="E756"/>
    </row>
    <row r="757" spans="1:5" ht="15">
      <c r="A757" s="93"/>
      <c r="B757" s="87" t="s">
        <v>3512</v>
      </c>
      <c r="C757" s="15"/>
      <c r="D757" s="90" t="s">
        <v>4343</v>
      </c>
      <c r="E757"/>
    </row>
    <row r="758" spans="1:5" ht="15">
      <c r="A758" s="93"/>
      <c r="B758" s="87" t="s">
        <v>3513</v>
      </c>
      <c r="C758" s="15"/>
      <c r="D758" s="90" t="s">
        <v>4344</v>
      </c>
      <c r="E758"/>
    </row>
    <row r="759" spans="1:5" ht="15">
      <c r="A759" s="93"/>
      <c r="B759" s="87" t="s">
        <v>3514</v>
      </c>
      <c r="C759" s="15"/>
      <c r="D759" s="90" t="s">
        <v>4345</v>
      </c>
      <c r="E759"/>
    </row>
    <row r="760" spans="1:5" ht="15">
      <c r="A760" s="93"/>
      <c r="B760" s="87" t="s">
        <v>3515</v>
      </c>
      <c r="C760" s="15"/>
      <c r="D760" s="90" t="s">
        <v>4346</v>
      </c>
      <c r="E760"/>
    </row>
    <row r="761" spans="1:5" ht="30">
      <c r="A761" s="93"/>
      <c r="B761" s="87" t="s">
        <v>3516</v>
      </c>
      <c r="C761" s="15"/>
      <c r="D761" s="90" t="s">
        <v>4347</v>
      </c>
      <c r="E761"/>
    </row>
    <row r="762" spans="1:5" ht="15">
      <c r="A762" s="93"/>
      <c r="B762" s="87" t="s">
        <v>3517</v>
      </c>
      <c r="C762" s="15"/>
      <c r="D762" s="90" t="s">
        <v>4348</v>
      </c>
      <c r="E762"/>
    </row>
    <row r="763" spans="1:5" ht="15">
      <c r="A763" s="93"/>
      <c r="B763" s="87" t="s">
        <v>3518</v>
      </c>
      <c r="C763" s="15"/>
      <c r="D763" s="90" t="s">
        <v>4349</v>
      </c>
      <c r="E763"/>
    </row>
    <row r="764" spans="1:5" ht="60">
      <c r="A764" s="93" t="s">
        <v>4423</v>
      </c>
      <c r="B764" s="35" t="s">
        <v>2827</v>
      </c>
      <c r="C764" s="15"/>
      <c r="D764" s="90" t="s">
        <v>2828</v>
      </c>
      <c r="E764"/>
    </row>
    <row r="765" spans="1:5" ht="45">
      <c r="A765" s="93" t="s">
        <v>4424</v>
      </c>
      <c r="B765" s="82" t="s">
        <v>3817</v>
      </c>
      <c r="C765" s="15"/>
      <c r="D765" s="90">
        <v>16.89</v>
      </c>
      <c r="E765"/>
    </row>
    <row r="766" spans="1:5" ht="30">
      <c r="A766" s="93" t="s">
        <v>3818</v>
      </c>
      <c r="B766" s="82" t="s">
        <v>1686</v>
      </c>
      <c r="C766" s="96">
        <f>IF((AND(C767&lt;&gt;"no",C768&lt;&gt;"no",C769&lt;&gt;"no",C770&lt;&gt;"no")),"","no")</f>
      </c>
      <c r="D766" s="90"/>
      <c r="E766"/>
    </row>
    <row r="767" spans="1:5" ht="15">
      <c r="A767" s="93"/>
      <c r="B767" s="87" t="s">
        <v>2678</v>
      </c>
      <c r="C767" s="15"/>
      <c r="D767" s="90" t="s">
        <v>3975</v>
      </c>
      <c r="E767"/>
    </row>
    <row r="768" spans="1:5" ht="15">
      <c r="A768" s="93"/>
      <c r="B768" s="87" t="s">
        <v>3398</v>
      </c>
      <c r="C768" s="15"/>
      <c r="D768" s="90" t="s">
        <v>3976</v>
      </c>
      <c r="E768"/>
    </row>
    <row r="769" spans="1:5" ht="15">
      <c r="A769" s="93"/>
      <c r="B769" s="87" t="s">
        <v>3399</v>
      </c>
      <c r="C769" s="15"/>
      <c r="D769" s="90" t="s">
        <v>3977</v>
      </c>
      <c r="E769"/>
    </row>
    <row r="770" spans="1:5" ht="15">
      <c r="A770" s="93"/>
      <c r="B770" s="87" t="s">
        <v>3400</v>
      </c>
      <c r="C770" s="96">
        <f>IF((AND(C771&lt;&gt;"no",C772&lt;&gt;"no",C773&lt;&gt;"no")),"","no")</f>
      </c>
      <c r="D770" s="90"/>
      <c r="E770"/>
    </row>
    <row r="771" spans="1:5" ht="15">
      <c r="A771" s="93"/>
      <c r="B771" s="62" t="s">
        <v>3401</v>
      </c>
      <c r="C771" s="15"/>
      <c r="D771" s="90" t="s">
        <v>3978</v>
      </c>
      <c r="E771"/>
    </row>
    <row r="772" spans="1:5" ht="15">
      <c r="A772" s="93"/>
      <c r="B772" s="62" t="s">
        <v>3402</v>
      </c>
      <c r="C772" s="15"/>
      <c r="D772" s="90" t="s">
        <v>3979</v>
      </c>
      <c r="E772"/>
    </row>
    <row r="773" spans="1:5" ht="15">
      <c r="A773" s="93"/>
      <c r="B773" s="62" t="s">
        <v>3403</v>
      </c>
      <c r="C773" s="15"/>
      <c r="D773" s="90" t="s">
        <v>3980</v>
      </c>
      <c r="E773"/>
    </row>
    <row r="774" spans="1:5" ht="15">
      <c r="A774" s="93"/>
      <c r="B774" s="138" t="s">
        <v>1820</v>
      </c>
      <c r="C774" s="52">
        <f>IF((AND(C775&lt;&gt;"no")),"","no")</f>
      </c>
      <c r="D774" s="90"/>
      <c r="E774"/>
    </row>
    <row r="775" spans="1:5" ht="15.75">
      <c r="A775" s="93" t="s">
        <v>3819</v>
      </c>
      <c r="B775" s="79" t="s">
        <v>1606</v>
      </c>
      <c r="C775" s="96">
        <f>IF((AND(C776&lt;&gt;"no",C777&lt;&gt;"no",C778&lt;&gt;"no",C779&lt;&gt;"no",C789&lt;&gt;"no",C790&lt;&gt;"no")),"","no")</f>
      </c>
      <c r="D775" s="90"/>
      <c r="E775"/>
    </row>
    <row r="776" spans="1:5" ht="15">
      <c r="A776" s="93"/>
      <c r="B776" s="87" t="s">
        <v>3519</v>
      </c>
      <c r="C776" s="15"/>
      <c r="D776" s="90" t="s">
        <v>3981</v>
      </c>
      <c r="E776"/>
    </row>
    <row r="777" spans="1:5" ht="15">
      <c r="A777" s="93"/>
      <c r="B777" s="87" t="s">
        <v>3520</v>
      </c>
      <c r="C777" s="15"/>
      <c r="D777" s="90" t="s">
        <v>3982</v>
      </c>
      <c r="E777"/>
    </row>
    <row r="778" spans="1:5" ht="30">
      <c r="A778" s="93"/>
      <c r="B778" s="87" t="s">
        <v>3521</v>
      </c>
      <c r="C778" s="15"/>
      <c r="D778" s="90" t="s">
        <v>3983</v>
      </c>
      <c r="E778"/>
    </row>
    <row r="779" spans="1:5" ht="15">
      <c r="A779" s="93"/>
      <c r="B779" s="87" t="s">
        <v>2760</v>
      </c>
      <c r="C779" s="96">
        <f>IF((AND(C780&lt;&gt;"no",C781&lt;&gt;"no",C782&lt;&gt;"no",C783&lt;&gt;"no",C784&lt;&gt;"no",C785&lt;&gt;"no",C786&lt;&gt;"no",C787&lt;&gt;"no",C788&lt;&gt;"no")),"","no")</f>
      </c>
      <c r="D779" s="90"/>
      <c r="E779"/>
    </row>
    <row r="780" spans="1:5" ht="15">
      <c r="A780" s="93"/>
      <c r="B780" s="144" t="s">
        <v>2761</v>
      </c>
      <c r="C780" s="15"/>
      <c r="D780" s="90" t="s">
        <v>3984</v>
      </c>
      <c r="E780"/>
    </row>
    <row r="781" spans="1:5" ht="15">
      <c r="A781" s="93"/>
      <c r="B781" s="144" t="s">
        <v>2762</v>
      </c>
      <c r="C781" s="15"/>
      <c r="D781" s="90" t="s">
        <v>3984</v>
      </c>
      <c r="E781"/>
    </row>
    <row r="782" spans="1:5" ht="15">
      <c r="A782" s="93"/>
      <c r="B782" s="144" t="s">
        <v>2763</v>
      </c>
      <c r="C782" s="15"/>
      <c r="D782" s="90" t="s">
        <v>3985</v>
      </c>
      <c r="E782"/>
    </row>
    <row r="783" spans="1:5" ht="15">
      <c r="A783" s="93"/>
      <c r="B783" s="144" t="s">
        <v>2764</v>
      </c>
      <c r="C783" s="15"/>
      <c r="D783" s="90" t="s">
        <v>3986</v>
      </c>
      <c r="E783"/>
    </row>
    <row r="784" spans="1:5" ht="15">
      <c r="A784" s="93"/>
      <c r="B784" s="144" t="s">
        <v>2765</v>
      </c>
      <c r="C784" s="15"/>
      <c r="D784" s="90" t="s">
        <v>3987</v>
      </c>
      <c r="E784"/>
    </row>
    <row r="785" spans="1:5" ht="30">
      <c r="A785" s="93"/>
      <c r="B785" s="144" t="s">
        <v>2766</v>
      </c>
      <c r="C785" s="15"/>
      <c r="D785" s="90" t="s">
        <v>3988</v>
      </c>
      <c r="E785"/>
    </row>
    <row r="786" spans="1:5" ht="30">
      <c r="A786" s="93"/>
      <c r="B786" s="144" t="s">
        <v>2767</v>
      </c>
      <c r="C786" s="15"/>
      <c r="D786" s="90" t="s">
        <v>3989</v>
      </c>
      <c r="E786"/>
    </row>
    <row r="787" spans="1:5" ht="15">
      <c r="A787" s="93"/>
      <c r="B787" s="144" t="s">
        <v>2768</v>
      </c>
      <c r="C787" s="15"/>
      <c r="D787" s="90" t="s">
        <v>3990</v>
      </c>
      <c r="E787"/>
    </row>
    <row r="788" spans="1:5" ht="15">
      <c r="A788" s="93"/>
      <c r="B788" s="144" t="s">
        <v>2237</v>
      </c>
      <c r="C788" s="15"/>
      <c r="D788" s="90" t="s">
        <v>3991</v>
      </c>
      <c r="E788"/>
    </row>
    <row r="789" spans="1:5" ht="15">
      <c r="A789" s="93"/>
      <c r="B789" s="87" t="s">
        <v>2769</v>
      </c>
      <c r="C789" s="15"/>
      <c r="D789" s="90" t="s">
        <v>3992</v>
      </c>
      <c r="E789"/>
    </row>
    <row r="790" spans="1:5" ht="15">
      <c r="A790" s="93"/>
      <c r="B790" s="87" t="s">
        <v>3480</v>
      </c>
      <c r="C790" s="96">
        <f>IF((AND(C791&lt;&gt;"no",C792&lt;&gt;"no",C793&lt;&gt;"no")),"","no")</f>
      </c>
      <c r="D790" s="90">
        <v>16.62</v>
      </c>
      <c r="E790"/>
    </row>
    <row r="791" spans="1:5" ht="15">
      <c r="A791" s="93"/>
      <c r="B791" s="62" t="s">
        <v>3481</v>
      </c>
      <c r="C791" s="15"/>
      <c r="D791" s="90" t="s">
        <v>3993</v>
      </c>
      <c r="E791"/>
    </row>
    <row r="792" spans="1:5" ht="15">
      <c r="A792" s="93"/>
      <c r="B792" s="62" t="s">
        <v>3482</v>
      </c>
      <c r="C792" s="15"/>
      <c r="D792" s="90" t="s">
        <v>3994</v>
      </c>
      <c r="E792"/>
    </row>
    <row r="793" spans="1:5" ht="15">
      <c r="A793" s="93"/>
      <c r="B793" s="62" t="s">
        <v>3483</v>
      </c>
      <c r="C793" s="15"/>
      <c r="D793" s="90" t="s">
        <v>3995</v>
      </c>
      <c r="E793"/>
    </row>
    <row r="794" spans="1:5" ht="15.75">
      <c r="A794" s="31" t="s">
        <v>3324</v>
      </c>
      <c r="B794" s="9" t="s">
        <v>1376</v>
      </c>
      <c r="C794" s="10">
        <f>IF((AND(C795&lt;&gt;"no",C811&lt;&gt;"no")),"","no")</f>
      </c>
      <c r="D794" s="90"/>
      <c r="E794"/>
    </row>
    <row r="795" spans="1:5" ht="15.75">
      <c r="A795" s="93"/>
      <c r="B795" s="89" t="s">
        <v>2823</v>
      </c>
      <c r="C795" s="52">
        <f>IF((AND(C796&lt;&gt;"no",C797&lt;&gt;"no",C798&lt;&gt;"no",C799&lt;&gt;"no",C801&lt;&gt;"no",C806&lt;&gt;"no")),"","no")</f>
      </c>
      <c r="D795" s="90"/>
      <c r="E795"/>
    </row>
    <row r="796" spans="1:5" ht="60.75">
      <c r="A796" s="65" t="s">
        <v>3325</v>
      </c>
      <c r="B796" s="126" t="s">
        <v>1369</v>
      </c>
      <c r="C796" s="15"/>
      <c r="D796" s="142" t="s">
        <v>793</v>
      </c>
      <c r="E796"/>
    </row>
    <row r="797" spans="1:5" ht="30">
      <c r="A797" s="65" t="s">
        <v>3326</v>
      </c>
      <c r="B797" s="126" t="s">
        <v>1318</v>
      </c>
      <c r="C797" s="15"/>
      <c r="D797" s="142" t="s">
        <v>1225</v>
      </c>
      <c r="E797"/>
    </row>
    <row r="798" spans="1:5" ht="30">
      <c r="A798" s="65" t="s">
        <v>3327</v>
      </c>
      <c r="B798" s="126" t="s">
        <v>1319</v>
      </c>
      <c r="C798" s="15"/>
      <c r="D798" s="142" t="s">
        <v>1226</v>
      </c>
      <c r="E798"/>
    </row>
    <row r="799" spans="1:5" ht="30">
      <c r="A799" s="65" t="s">
        <v>3328</v>
      </c>
      <c r="B799" s="126" t="s">
        <v>833</v>
      </c>
      <c r="C799" s="15"/>
      <c r="D799" s="142" t="s">
        <v>1227</v>
      </c>
      <c r="E799"/>
    </row>
    <row r="800" spans="1:5" ht="15">
      <c r="A800" s="65"/>
      <c r="B800" s="57" t="s">
        <v>1371</v>
      </c>
      <c r="C800"/>
      <c r="D800" s="127" t="s">
        <v>1227</v>
      </c>
      <c r="E800"/>
    </row>
    <row r="801" spans="1:5" ht="15">
      <c r="A801" s="65"/>
      <c r="B801" s="102" t="s">
        <v>1228</v>
      </c>
      <c r="C801" s="96">
        <f>IF((AND(C802&lt;&gt;"no")),"","no")</f>
      </c>
      <c r="D801" s="90"/>
      <c r="E801"/>
    </row>
    <row r="802" spans="1:5" ht="15">
      <c r="A802" s="65" t="s">
        <v>829</v>
      </c>
      <c r="B802" s="126" t="s">
        <v>825</v>
      </c>
      <c r="C802" s="96">
        <f>IF((AND(C803&lt;&gt;"no",C804&lt;&gt;"no",C805&lt;&gt;"no")),"","no")</f>
      </c>
      <c r="D802" s="90"/>
      <c r="E802"/>
    </row>
    <row r="803" spans="1:5" ht="15">
      <c r="A803" s="65"/>
      <c r="B803" s="124" t="s">
        <v>826</v>
      </c>
      <c r="C803" s="15"/>
      <c r="D803" s="142" t="s">
        <v>1229</v>
      </c>
      <c r="E803"/>
    </row>
    <row r="804" spans="1:5" ht="15">
      <c r="A804" s="65"/>
      <c r="B804" s="124" t="s">
        <v>827</v>
      </c>
      <c r="C804" s="15"/>
      <c r="D804" s="142" t="s">
        <v>1229</v>
      </c>
      <c r="E804"/>
    </row>
    <row r="805" spans="1:5" ht="15">
      <c r="A805" s="65"/>
      <c r="B805" s="124" t="s">
        <v>828</v>
      </c>
      <c r="C805" s="15"/>
      <c r="D805" s="142" t="s">
        <v>1230</v>
      </c>
      <c r="E805"/>
    </row>
    <row r="806" spans="1:5" ht="15">
      <c r="A806" s="93"/>
      <c r="B806" s="102" t="s">
        <v>1231</v>
      </c>
      <c r="C806" s="96">
        <f>IF((AND(C807&lt;&gt;"no",C809&lt;&gt;"no")),"","no")</f>
      </c>
      <c r="D806" s="90"/>
      <c r="E806"/>
    </row>
    <row r="807" spans="1:5" ht="30">
      <c r="A807" s="65" t="s">
        <v>3329</v>
      </c>
      <c r="B807" s="126" t="s">
        <v>830</v>
      </c>
      <c r="C807" s="15"/>
      <c r="D807" s="142" t="s">
        <v>198</v>
      </c>
      <c r="E807"/>
    </row>
    <row r="808" spans="1:5" ht="45">
      <c r="A808" s="65"/>
      <c r="B808" s="57" t="s">
        <v>831</v>
      </c>
      <c r="C808"/>
      <c r="D808" s="127" t="s">
        <v>198</v>
      </c>
      <c r="E808"/>
    </row>
    <row r="809" spans="1:5" ht="30">
      <c r="A809" s="65" t="s">
        <v>3330</v>
      </c>
      <c r="B809" s="126" t="s">
        <v>832</v>
      </c>
      <c r="C809" s="15"/>
      <c r="D809" s="142" t="s">
        <v>198</v>
      </c>
      <c r="E809"/>
    </row>
    <row r="810" spans="1:5" ht="45">
      <c r="A810" s="65"/>
      <c r="B810" s="57" t="s">
        <v>1320</v>
      </c>
      <c r="C810"/>
      <c r="D810" s="127" t="s">
        <v>198</v>
      </c>
      <c r="E810"/>
    </row>
    <row r="811" spans="1:5" ht="15.75">
      <c r="A811" s="65"/>
      <c r="B811" s="89" t="s">
        <v>3642</v>
      </c>
      <c r="C811" s="52">
        <f>IF((AND(C812&lt;&gt;"no",C813&lt;&gt;"no",C814&lt;&gt;"no",C815&lt;&gt;"no",C816&lt;&gt;"no",C821&lt;&gt;"no",C822&lt;&gt;"no",C823&lt;&gt;"no",C829&lt;&gt;"no",C830&lt;&gt;"no",C845&lt;&gt;"no")),"","no")</f>
      </c>
      <c r="D811" s="90"/>
      <c r="E811"/>
    </row>
    <row r="812" spans="1:5" ht="30">
      <c r="A812" s="65" t="s">
        <v>3331</v>
      </c>
      <c r="B812" s="126" t="s">
        <v>1322</v>
      </c>
      <c r="C812" s="15"/>
      <c r="D812" s="142" t="s">
        <v>199</v>
      </c>
      <c r="E812"/>
    </row>
    <row r="813" spans="1:5" ht="30">
      <c r="A813" s="65" t="s">
        <v>3332</v>
      </c>
      <c r="B813" s="126" t="s">
        <v>1321</v>
      </c>
      <c r="C813" s="15"/>
      <c r="D813" s="142" t="s">
        <v>199</v>
      </c>
      <c r="E813"/>
    </row>
    <row r="814" spans="1:5" ht="15">
      <c r="A814" s="65" t="s">
        <v>3333</v>
      </c>
      <c r="B814" s="126" t="s">
        <v>1323</v>
      </c>
      <c r="C814" s="15"/>
      <c r="D814" s="142" t="s">
        <v>200</v>
      </c>
      <c r="E814"/>
    </row>
    <row r="815" spans="1:5" ht="30">
      <c r="A815" s="65" t="s">
        <v>3334</v>
      </c>
      <c r="B815" s="126" t="s">
        <v>1324</v>
      </c>
      <c r="C815" s="15"/>
      <c r="D815" s="142" t="s">
        <v>200</v>
      </c>
      <c r="E815"/>
    </row>
    <row r="816" spans="1:5" ht="15">
      <c r="A816" s="65" t="s">
        <v>4393</v>
      </c>
      <c r="B816" s="126" t="s">
        <v>1325</v>
      </c>
      <c r="C816" s="96">
        <f>IF((AND(C817&lt;&gt;"no",C818&lt;&gt;"no")),"","no")</f>
      </c>
      <c r="D816" s="142"/>
      <c r="E816"/>
    </row>
    <row r="817" spans="1:5" ht="15">
      <c r="A817" s="93"/>
      <c r="B817" s="101" t="s">
        <v>1326</v>
      </c>
      <c r="C817" s="15"/>
      <c r="D817" s="142" t="s">
        <v>2124</v>
      </c>
      <c r="E817"/>
    </row>
    <row r="818" spans="1:5" ht="15">
      <c r="A818" s="93"/>
      <c r="B818" s="101" t="s">
        <v>1327</v>
      </c>
      <c r="C818" s="96">
        <f>IF((AND(C819&lt;&gt;"no",C820&lt;&gt;"no")),"","no")</f>
      </c>
      <c r="D818" s="142"/>
      <c r="E818"/>
    </row>
    <row r="819" spans="1:5" ht="15">
      <c r="A819" s="93"/>
      <c r="B819" s="156" t="s">
        <v>1328</v>
      </c>
      <c r="C819" s="15"/>
      <c r="D819" s="142" t="s">
        <v>2125</v>
      </c>
      <c r="E819"/>
    </row>
    <row r="820" spans="1:5" ht="15">
      <c r="A820" s="93"/>
      <c r="B820" s="156" t="s">
        <v>1329</v>
      </c>
      <c r="C820" s="15"/>
      <c r="D820" s="142" t="s">
        <v>2126</v>
      </c>
      <c r="E820"/>
    </row>
    <row r="821" spans="1:5" ht="30">
      <c r="A821" s="65" t="s">
        <v>4394</v>
      </c>
      <c r="B821" s="126" t="s">
        <v>1330</v>
      </c>
      <c r="C821" s="15"/>
      <c r="D821" s="142" t="s">
        <v>2127</v>
      </c>
      <c r="E821"/>
    </row>
    <row r="822" spans="1:5" ht="30">
      <c r="A822" s="65" t="s">
        <v>4395</v>
      </c>
      <c r="B822" s="56" t="s">
        <v>1331</v>
      </c>
      <c r="C822" s="15"/>
      <c r="D822" s="142" t="s">
        <v>2128</v>
      </c>
      <c r="E822"/>
    </row>
    <row r="823" spans="1:5" ht="15">
      <c r="A823" s="65" t="s">
        <v>4396</v>
      </c>
      <c r="B823" s="126" t="s">
        <v>475</v>
      </c>
      <c r="C823" s="96">
        <f>IF((AND(C824&lt;&gt;"no",C825&lt;&gt;"no",C826&lt;&gt;"no",C827&lt;&gt;"no",C828&lt;&gt;"no")),"","no")</f>
      </c>
      <c r="D823" s="142"/>
      <c r="E823"/>
    </row>
    <row r="824" spans="1:5" ht="15">
      <c r="A824" s="93"/>
      <c r="B824" s="168" t="s">
        <v>1332</v>
      </c>
      <c r="C824" s="15"/>
      <c r="D824" s="142" t="s">
        <v>2129</v>
      </c>
      <c r="E824"/>
    </row>
    <row r="825" spans="1:5" ht="15">
      <c r="A825" s="93"/>
      <c r="B825" s="168" t="s">
        <v>1333</v>
      </c>
      <c r="C825" s="15"/>
      <c r="D825" s="142" t="s">
        <v>2129</v>
      </c>
      <c r="E825"/>
    </row>
    <row r="826" spans="1:5" ht="15">
      <c r="A826" s="93"/>
      <c r="B826" s="168" t="s">
        <v>1334</v>
      </c>
      <c r="C826" s="15"/>
      <c r="D826" s="142" t="s">
        <v>2130</v>
      </c>
      <c r="E826"/>
    </row>
    <row r="827" spans="1:5" ht="15">
      <c r="A827" s="93"/>
      <c r="B827" s="168" t="s">
        <v>1335</v>
      </c>
      <c r="C827" s="15"/>
      <c r="D827" s="142" t="s">
        <v>2131</v>
      </c>
      <c r="E827"/>
    </row>
    <row r="828" spans="1:5" ht="15">
      <c r="A828" s="93"/>
      <c r="B828" s="168" t="s">
        <v>1336</v>
      </c>
      <c r="C828" s="15"/>
      <c r="D828" s="142" t="s">
        <v>2132</v>
      </c>
      <c r="E828"/>
    </row>
    <row r="829" spans="1:5" ht="30">
      <c r="A829" s="65" t="s">
        <v>4397</v>
      </c>
      <c r="B829" s="56" t="s">
        <v>1337</v>
      </c>
      <c r="C829" s="15"/>
      <c r="D829" s="142" t="s">
        <v>2133</v>
      </c>
      <c r="E829"/>
    </row>
    <row r="830" spans="1:5" ht="15">
      <c r="A830" s="65" t="s">
        <v>4398</v>
      </c>
      <c r="B830" s="56" t="s">
        <v>1338</v>
      </c>
      <c r="C830" s="96">
        <f>IF((AND(C831&lt;&gt;"no",C832&lt;&gt;"no",C833&lt;&gt;"no",C834&lt;&gt;"no",C835&lt;&gt;"no",C836&lt;&gt;"no",C837&lt;&gt;"no",C838&lt;&gt;"no",C839&lt;&gt;"no",C840&lt;&gt;"no",C844&lt;&gt;"no")),"","no")</f>
      </c>
      <c r="D830" s="142"/>
      <c r="E830"/>
    </row>
    <row r="831" spans="1:5" ht="30">
      <c r="A831" s="93"/>
      <c r="B831" s="168" t="s">
        <v>1339</v>
      </c>
      <c r="C831" s="15"/>
      <c r="D831" s="142" t="s">
        <v>2137</v>
      </c>
      <c r="E831"/>
    </row>
    <row r="832" spans="1:5" ht="15">
      <c r="A832" s="93"/>
      <c r="B832" s="168" t="s">
        <v>1340</v>
      </c>
      <c r="C832" s="15"/>
      <c r="D832" s="142" t="s">
        <v>2134</v>
      </c>
      <c r="E832"/>
    </row>
    <row r="833" spans="1:5" ht="15">
      <c r="A833" s="93"/>
      <c r="B833" s="168" t="s">
        <v>1341</v>
      </c>
      <c r="C833" s="15"/>
      <c r="D833" s="142" t="s">
        <v>2135</v>
      </c>
      <c r="E833"/>
    </row>
    <row r="834" spans="1:5" ht="45">
      <c r="A834" s="93"/>
      <c r="B834" s="168" t="s">
        <v>1342</v>
      </c>
      <c r="C834" s="15"/>
      <c r="D834" s="142" t="s">
        <v>2136</v>
      </c>
      <c r="E834"/>
    </row>
    <row r="835" spans="1:5" ht="15">
      <c r="A835" s="93"/>
      <c r="B835" s="168" t="s">
        <v>1343</v>
      </c>
      <c r="C835" s="15"/>
      <c r="D835" s="142" t="s">
        <v>2110</v>
      </c>
      <c r="E835"/>
    </row>
    <row r="836" spans="1:5" ht="15">
      <c r="A836" s="93"/>
      <c r="B836" s="168" t="s">
        <v>1344</v>
      </c>
      <c r="C836" s="15"/>
      <c r="D836" s="142" t="s">
        <v>2111</v>
      </c>
      <c r="E836"/>
    </row>
    <row r="837" spans="1:5" ht="15">
      <c r="A837" s="93"/>
      <c r="B837" s="168" t="s">
        <v>1345</v>
      </c>
      <c r="C837" s="15"/>
      <c r="D837" s="142" t="s">
        <v>2112</v>
      </c>
      <c r="E837"/>
    </row>
    <row r="838" spans="1:5" ht="30">
      <c r="A838" s="93"/>
      <c r="B838" s="168" t="s">
        <v>1346</v>
      </c>
      <c r="C838" s="15"/>
      <c r="D838" s="142" t="s">
        <v>2113</v>
      </c>
      <c r="E838"/>
    </row>
    <row r="839" spans="1:5" ht="30">
      <c r="A839" s="93"/>
      <c r="B839" s="168" t="s">
        <v>1353</v>
      </c>
      <c r="C839" s="15"/>
      <c r="D839" s="142" t="s">
        <v>1358</v>
      </c>
      <c r="E839"/>
    </row>
    <row r="840" spans="1:5" ht="30">
      <c r="A840" s="93"/>
      <c r="B840" s="168" t="s">
        <v>1354</v>
      </c>
      <c r="C840" s="96">
        <f>IF((AND(C841&lt;&gt;"no",C842&lt;&gt;"no",C843&lt;&gt;"no")),"","no")</f>
      </c>
      <c r="D840" s="142"/>
      <c r="E840"/>
    </row>
    <row r="841" spans="1:5" ht="15">
      <c r="A841" s="93"/>
      <c r="B841" s="169" t="s">
        <v>1355</v>
      </c>
      <c r="C841" s="15"/>
      <c r="D841" s="142" t="s">
        <v>1359</v>
      </c>
      <c r="E841"/>
    </row>
    <row r="842" spans="1:5" ht="15">
      <c r="A842" s="93"/>
      <c r="B842" s="169" t="s">
        <v>1356</v>
      </c>
      <c r="C842" s="15"/>
      <c r="D842" s="142" t="s">
        <v>1360</v>
      </c>
      <c r="E842"/>
    </row>
    <row r="843" spans="1:5" ht="15">
      <c r="A843" s="93"/>
      <c r="B843" s="169" t="s">
        <v>1357</v>
      </c>
      <c r="C843" s="15"/>
      <c r="D843" s="142" t="s">
        <v>1361</v>
      </c>
      <c r="E843"/>
    </row>
    <row r="844" spans="1:5" ht="15">
      <c r="A844" s="93"/>
      <c r="B844" s="168" t="s">
        <v>1372</v>
      </c>
      <c r="C844" s="15"/>
      <c r="D844" s="142" t="s">
        <v>2114</v>
      </c>
      <c r="E844"/>
    </row>
    <row r="845" spans="1:5" ht="15">
      <c r="A845" s="93"/>
      <c r="B845" s="102" t="s">
        <v>2109</v>
      </c>
      <c r="C845" s="96">
        <f>IF((AND(C846&lt;&gt;"no",C853&lt;&gt;"no",C854&lt;&gt;"no")),"","no")</f>
      </c>
      <c r="D845" s="142"/>
      <c r="E845"/>
    </row>
    <row r="846" spans="1:5" ht="30">
      <c r="A846" s="65" t="s">
        <v>1373</v>
      </c>
      <c r="B846" s="126" t="s">
        <v>1352</v>
      </c>
      <c r="C846" s="96">
        <f>IF((AND(C847&lt;&gt;"no",C848&lt;&gt;"no",C849&lt;&gt;"no",C850&lt;&gt;"no",C851&lt;&gt;"no",C852&lt;&gt;"no")),"","no")</f>
      </c>
      <c r="D846" s="142"/>
      <c r="E846"/>
    </row>
    <row r="847" spans="1:5" ht="15">
      <c r="A847" s="93"/>
      <c r="B847" s="168" t="s">
        <v>1347</v>
      </c>
      <c r="C847" s="15"/>
      <c r="D847" s="142" t="s">
        <v>3794</v>
      </c>
      <c r="E847"/>
    </row>
    <row r="848" spans="1:5" ht="15">
      <c r="A848" s="93"/>
      <c r="B848" s="168" t="s">
        <v>1348</v>
      </c>
      <c r="C848" s="15"/>
      <c r="D848" s="142" t="s">
        <v>3795</v>
      </c>
      <c r="E848"/>
    </row>
    <row r="849" spans="1:5" ht="15">
      <c r="A849" s="93"/>
      <c r="B849" s="168" t="s">
        <v>3399</v>
      </c>
      <c r="C849" s="15"/>
      <c r="D849" s="142" t="s">
        <v>3797</v>
      </c>
      <c r="E849"/>
    </row>
    <row r="850" spans="1:5" ht="15">
      <c r="A850" s="93"/>
      <c r="B850" s="168" t="s">
        <v>1349</v>
      </c>
      <c r="C850" s="15"/>
      <c r="D850" s="142" t="s">
        <v>3796</v>
      </c>
      <c r="E850"/>
    </row>
    <row r="851" spans="1:5" ht="15">
      <c r="A851" s="93"/>
      <c r="B851" s="168" t="s">
        <v>1350</v>
      </c>
      <c r="C851" s="15"/>
      <c r="D851" s="142" t="s">
        <v>3798</v>
      </c>
      <c r="E851"/>
    </row>
    <row r="852" spans="1:5" ht="30">
      <c r="A852" s="93"/>
      <c r="B852" s="168" t="s">
        <v>1351</v>
      </c>
      <c r="C852" s="15"/>
      <c r="D852" s="142" t="s">
        <v>3799</v>
      </c>
      <c r="E852"/>
    </row>
    <row r="853" spans="1:5" ht="30">
      <c r="A853" s="65" t="s">
        <v>1374</v>
      </c>
      <c r="B853" s="126" t="s">
        <v>1362</v>
      </c>
      <c r="C853" s="15"/>
      <c r="D853" s="142" t="s">
        <v>1358</v>
      </c>
      <c r="E853"/>
    </row>
    <row r="854" spans="1:5" ht="30">
      <c r="A854" s="65" t="s">
        <v>1375</v>
      </c>
      <c r="B854" s="126" t="s">
        <v>1363</v>
      </c>
      <c r="C854" s="96">
        <f>IF((AND(C855&lt;&gt;"no",C856&lt;&gt;"no",C857&lt;&gt;"no")),"","no")</f>
      </c>
      <c r="E854"/>
    </row>
    <row r="855" spans="2:5" ht="15">
      <c r="B855" s="168" t="s">
        <v>1347</v>
      </c>
      <c r="C855" s="15"/>
      <c r="D855" s="142" t="s">
        <v>1366</v>
      </c>
      <c r="E855"/>
    </row>
    <row r="856" spans="2:5" ht="15">
      <c r="B856" s="168" t="s">
        <v>1364</v>
      </c>
      <c r="C856" s="15"/>
      <c r="D856" s="142" t="s">
        <v>1367</v>
      </c>
      <c r="E856"/>
    </row>
    <row r="857" spans="2:5" ht="15">
      <c r="B857" s="168" t="s">
        <v>1365</v>
      </c>
      <c r="C857" s="15"/>
      <c r="D857" s="142" t="s">
        <v>1368</v>
      </c>
      <c r="E857"/>
    </row>
    <row r="858" spans="1:5" ht="15.75">
      <c r="A858" s="31" t="s">
        <v>1623</v>
      </c>
      <c r="B858" s="9" t="s">
        <v>2703</v>
      </c>
      <c r="C858" s="10">
        <f>IF((AND(C861&lt;&gt;"no",C877&lt;&gt;"no",C883&lt;&gt;"no",C899&lt;&gt;"no",C902&lt;&gt;"no")),"","no")</f>
      </c>
      <c r="D858" s="91"/>
      <c r="E858"/>
    </row>
    <row r="859" spans="1:5" ht="135">
      <c r="A859" s="93"/>
      <c r="B859" s="95" t="s">
        <v>4706</v>
      </c>
      <c r="C859"/>
      <c r="D859" s="128" t="s">
        <v>72</v>
      </c>
      <c r="E859"/>
    </row>
    <row r="860" spans="1:5" ht="30">
      <c r="A860" s="93"/>
      <c r="B860" s="94" t="s">
        <v>1963</v>
      </c>
      <c r="C860"/>
      <c r="D860" s="131">
        <v>21.4</v>
      </c>
      <c r="E860"/>
    </row>
    <row r="861" spans="1:5" ht="15.75">
      <c r="A861" s="93"/>
      <c r="B861" s="89" t="s">
        <v>2704</v>
      </c>
      <c r="C861" s="52">
        <f>IF((AND(C862&lt;&gt;"no",C863&lt;&gt;"no",C864&lt;&gt;"no",C866&lt;&gt;"no",C867&lt;&gt;"no")),"","no")</f>
      </c>
      <c r="D861" s="91"/>
      <c r="E861"/>
    </row>
    <row r="862" spans="1:5" ht="15">
      <c r="A862" s="93" t="s">
        <v>1624</v>
      </c>
      <c r="B862" s="82" t="s">
        <v>3039</v>
      </c>
      <c r="C862" s="15"/>
      <c r="D862" s="142" t="s">
        <v>455</v>
      </c>
      <c r="E862"/>
    </row>
    <row r="863" spans="1:5" ht="15">
      <c r="A863" s="93" t="s">
        <v>1625</v>
      </c>
      <c r="B863" s="82" t="s">
        <v>1937</v>
      </c>
      <c r="C863" s="15"/>
      <c r="D863" s="142" t="s">
        <v>455</v>
      </c>
      <c r="E863"/>
    </row>
    <row r="864" spans="1:5" ht="30">
      <c r="A864" s="93" t="s">
        <v>1626</v>
      </c>
      <c r="B864" s="82" t="s">
        <v>73</v>
      </c>
      <c r="C864" s="15"/>
      <c r="D864" s="142" t="s">
        <v>252</v>
      </c>
      <c r="E864"/>
    </row>
    <row r="865" spans="1:5" ht="30">
      <c r="A865" s="93"/>
      <c r="B865" s="94" t="s">
        <v>74</v>
      </c>
      <c r="C865" s="142"/>
      <c r="D865" s="127" t="s">
        <v>252</v>
      </c>
      <c r="E865"/>
    </row>
    <row r="866" spans="1:5" ht="30">
      <c r="A866" s="93" t="s">
        <v>1627</v>
      </c>
      <c r="B866" s="82" t="s">
        <v>250</v>
      </c>
      <c r="C866" s="15"/>
      <c r="D866" s="142" t="s">
        <v>251</v>
      </c>
      <c r="E866"/>
    </row>
    <row r="867" spans="1:5" ht="15">
      <c r="A867" s="93" t="s">
        <v>1628</v>
      </c>
      <c r="B867" s="82" t="s">
        <v>1945</v>
      </c>
      <c r="C867" s="96">
        <f>IF((AND(C868&lt;&gt;"no",C871&lt;&gt;"no")),"","no")</f>
      </c>
      <c r="D867" s="160"/>
      <c r="E867"/>
    </row>
    <row r="868" spans="1:5" ht="15">
      <c r="A868" s="93"/>
      <c r="B868" s="102" t="s">
        <v>484</v>
      </c>
      <c r="C868" s="96">
        <f>IF((AND(C869&lt;&gt;"no",C870&lt;&gt;"no")),"","no")</f>
      </c>
      <c r="D868" s="193"/>
      <c r="E868"/>
    </row>
    <row r="869" spans="1:5" ht="15">
      <c r="A869" s="93"/>
      <c r="B869" s="88" t="s">
        <v>1946</v>
      </c>
      <c r="C869" s="15"/>
      <c r="D869" s="142" t="s">
        <v>456</v>
      </c>
      <c r="E869"/>
    </row>
    <row r="870" spans="1:5" ht="30">
      <c r="A870" s="93"/>
      <c r="B870" s="88" t="s">
        <v>1947</v>
      </c>
      <c r="C870" s="15"/>
      <c r="D870" s="142" t="s">
        <v>457</v>
      </c>
      <c r="E870"/>
    </row>
    <row r="871" spans="1:5" ht="15">
      <c r="A871" s="93"/>
      <c r="B871" s="102" t="s">
        <v>485</v>
      </c>
      <c r="C871" s="96">
        <f>IF((AND(C872&lt;&gt;"no",C873&lt;&gt;"no",C875&lt;&gt;"no",C876&lt;&gt;"no")),"","no")</f>
      </c>
      <c r="D871" s="142"/>
      <c r="E871"/>
    </row>
    <row r="872" spans="1:5" ht="15">
      <c r="A872" s="93"/>
      <c r="B872" s="88" t="s">
        <v>1948</v>
      </c>
      <c r="C872" s="15"/>
      <c r="D872" s="142" t="s">
        <v>458</v>
      </c>
      <c r="E872"/>
    </row>
    <row r="873" spans="1:5" ht="30">
      <c r="A873" s="93"/>
      <c r="B873" s="88" t="s">
        <v>1949</v>
      </c>
      <c r="C873" s="15"/>
      <c r="D873" s="142" t="s">
        <v>2288</v>
      </c>
      <c r="E873"/>
    </row>
    <row r="874" spans="1:5" ht="30">
      <c r="A874" s="93"/>
      <c r="B874" s="103" t="s">
        <v>2002</v>
      </c>
      <c r="C874"/>
      <c r="D874" s="127" t="s">
        <v>459</v>
      </c>
      <c r="E874"/>
    </row>
    <row r="875" spans="1:5" ht="15">
      <c r="A875" s="93"/>
      <c r="B875" s="88" t="s">
        <v>2003</v>
      </c>
      <c r="C875" s="15"/>
      <c r="D875" s="142" t="s">
        <v>460</v>
      </c>
      <c r="E875"/>
    </row>
    <row r="876" spans="1:5" ht="30">
      <c r="A876" s="93"/>
      <c r="B876" s="88" t="s">
        <v>3005</v>
      </c>
      <c r="C876" s="15"/>
      <c r="D876" s="142" t="s">
        <v>461</v>
      </c>
      <c r="E876"/>
    </row>
    <row r="877" spans="1:5" ht="15.75">
      <c r="A877" s="93"/>
      <c r="B877" s="89" t="s">
        <v>2289</v>
      </c>
      <c r="C877" s="52">
        <f>IF((AND(C878&lt;&gt;"no",C880&lt;&gt;"no",C881&lt;&gt;"no",C882&lt;&gt;"no")),"","no")</f>
      </c>
      <c r="D877" s="160"/>
      <c r="E877"/>
    </row>
    <row r="878" spans="1:5" ht="30">
      <c r="A878" s="93" t="s">
        <v>1629</v>
      </c>
      <c r="B878" s="82" t="s">
        <v>3006</v>
      </c>
      <c r="C878" s="15"/>
      <c r="D878" s="142" t="s">
        <v>4701</v>
      </c>
      <c r="E878"/>
    </row>
    <row r="879" spans="1:5" ht="15">
      <c r="A879" s="93"/>
      <c r="B879" s="94" t="s">
        <v>3007</v>
      </c>
      <c r="C879"/>
      <c r="D879" s="127" t="s">
        <v>4701</v>
      </c>
      <c r="E879"/>
    </row>
    <row r="880" spans="1:5" ht="15">
      <c r="A880" s="93" t="s">
        <v>1630</v>
      </c>
      <c r="B880" s="82" t="s">
        <v>1583</v>
      </c>
      <c r="C880" s="15"/>
      <c r="D880" s="160" t="s">
        <v>462</v>
      </c>
      <c r="E880"/>
    </row>
    <row r="881" spans="1:5" ht="30">
      <c r="A881" s="93" t="s">
        <v>1631</v>
      </c>
      <c r="B881" s="82" t="s">
        <v>3008</v>
      </c>
      <c r="C881" s="15"/>
      <c r="D881" s="142" t="s">
        <v>463</v>
      </c>
      <c r="E881"/>
    </row>
    <row r="882" spans="1:5" ht="30">
      <c r="A882" s="93" t="s">
        <v>1632</v>
      </c>
      <c r="B882" s="82" t="s">
        <v>3503</v>
      </c>
      <c r="C882" s="15"/>
      <c r="D882" s="142" t="s">
        <v>464</v>
      </c>
      <c r="E882"/>
    </row>
    <row r="883" spans="1:5" ht="15.75">
      <c r="A883" s="93"/>
      <c r="B883" s="89" t="s">
        <v>2290</v>
      </c>
      <c r="C883" s="52">
        <f>IF((AND(C884&lt;&gt;"no",C885&lt;&gt;"no",C886&lt;&gt;"no",C895&lt;&gt;"no",C897&lt;&gt;"no",C898&lt;&gt;"no")),"","no")</f>
      </c>
      <c r="D883" s="160"/>
      <c r="E883"/>
    </row>
    <row r="884" spans="1:5" ht="30">
      <c r="A884" s="93" t="s">
        <v>1633</v>
      </c>
      <c r="B884" s="82" t="s">
        <v>3038</v>
      </c>
      <c r="C884" s="15"/>
      <c r="D884" s="142" t="s">
        <v>465</v>
      </c>
      <c r="E884"/>
    </row>
    <row r="885" spans="1:5" ht="30">
      <c r="A885" s="93" t="s">
        <v>1634</v>
      </c>
      <c r="B885" s="82" t="s">
        <v>3040</v>
      </c>
      <c r="C885" s="15"/>
      <c r="D885" s="142" t="s">
        <v>466</v>
      </c>
      <c r="E885"/>
    </row>
    <row r="886" spans="1:5" ht="30">
      <c r="A886" s="93" t="s">
        <v>524</v>
      </c>
      <c r="B886" s="82" t="s">
        <v>3041</v>
      </c>
      <c r="C886" s="96">
        <f>IF((AND(C887&lt;&gt;"no",C890&lt;&gt;"no")),"","no")</f>
      </c>
      <c r="D886" s="160"/>
      <c r="E886"/>
    </row>
    <row r="887" spans="1:5" ht="15">
      <c r="A887" s="93"/>
      <c r="B887" s="102" t="s">
        <v>484</v>
      </c>
      <c r="C887" s="96">
        <f>IF((AND(C888&lt;&gt;"no",C889&lt;&gt;"no")),"","no")</f>
      </c>
      <c r="D887" s="160"/>
      <c r="E887"/>
    </row>
    <row r="888" spans="1:5" ht="15">
      <c r="A888" s="93"/>
      <c r="B888" s="88" t="s">
        <v>3042</v>
      </c>
      <c r="C888" s="15"/>
      <c r="D888" s="142" t="s">
        <v>467</v>
      </c>
      <c r="E888"/>
    </row>
    <row r="889" spans="1:5" ht="30">
      <c r="A889" s="93"/>
      <c r="B889" s="88" t="s">
        <v>916</v>
      </c>
      <c r="C889" s="15"/>
      <c r="D889" s="142" t="s">
        <v>468</v>
      </c>
      <c r="E889"/>
    </row>
    <row r="890" spans="1:5" ht="15">
      <c r="A890" s="93"/>
      <c r="B890" s="102" t="s">
        <v>485</v>
      </c>
      <c r="C890" s="96">
        <f>IF((AND(C891&lt;&gt;"no",C893&lt;&gt;"no",C894&lt;&gt;"no")),"","no")</f>
      </c>
      <c r="D890" s="142"/>
      <c r="E890"/>
    </row>
    <row r="891" spans="1:5" ht="30">
      <c r="A891" s="93"/>
      <c r="B891" s="88" t="s">
        <v>918</v>
      </c>
      <c r="C891" s="15"/>
      <c r="D891" s="142" t="s">
        <v>469</v>
      </c>
      <c r="E891"/>
    </row>
    <row r="892" spans="1:5" ht="30">
      <c r="A892" s="93"/>
      <c r="B892" s="103" t="s">
        <v>917</v>
      </c>
      <c r="C892"/>
      <c r="D892" s="127" t="s">
        <v>469</v>
      </c>
      <c r="E892"/>
    </row>
    <row r="893" spans="1:5" ht="15">
      <c r="A893" s="93"/>
      <c r="B893" s="88" t="s">
        <v>3754</v>
      </c>
      <c r="C893" s="15"/>
      <c r="D893" s="142" t="s">
        <v>470</v>
      </c>
      <c r="E893"/>
    </row>
    <row r="894" spans="1:5" ht="30">
      <c r="A894" s="93"/>
      <c r="B894" s="88" t="s">
        <v>3755</v>
      </c>
      <c r="C894" s="15"/>
      <c r="D894" s="142" t="s">
        <v>471</v>
      </c>
      <c r="E894"/>
    </row>
    <row r="895" spans="1:5" ht="60">
      <c r="A895" s="93" t="s">
        <v>525</v>
      </c>
      <c r="B895" s="82" t="s">
        <v>2314</v>
      </c>
      <c r="C895" s="15"/>
      <c r="D895" s="142" t="s">
        <v>472</v>
      </c>
      <c r="E895"/>
    </row>
    <row r="896" spans="1:5" ht="15">
      <c r="A896" s="93"/>
      <c r="B896" s="94" t="s">
        <v>3696</v>
      </c>
      <c r="C896"/>
      <c r="D896" s="127" t="s">
        <v>473</v>
      </c>
      <c r="E896"/>
    </row>
    <row r="897" spans="1:5" ht="15">
      <c r="A897" s="93" t="s">
        <v>526</v>
      </c>
      <c r="B897" s="82" t="s">
        <v>3504</v>
      </c>
      <c r="C897" s="15"/>
      <c r="D897" s="142" t="s">
        <v>1232</v>
      </c>
      <c r="E897"/>
    </row>
    <row r="898" spans="1:5" ht="45">
      <c r="A898" s="93" t="s">
        <v>527</v>
      </c>
      <c r="B898" s="82" t="s">
        <v>3505</v>
      </c>
      <c r="C898" s="15"/>
      <c r="D898" s="142" t="s">
        <v>1233</v>
      </c>
      <c r="E898"/>
    </row>
    <row r="899" spans="1:5" ht="15.75">
      <c r="A899" s="93"/>
      <c r="B899" s="89" t="s">
        <v>1533</v>
      </c>
      <c r="C899" s="52">
        <f>IF((AND(C900&lt;&gt;"no")),"","no")</f>
      </c>
      <c r="D899" s="142"/>
      <c r="E899"/>
    </row>
    <row r="900" spans="1:5" ht="30">
      <c r="A900" s="93" t="s">
        <v>528</v>
      </c>
      <c r="B900" s="126" t="s">
        <v>854</v>
      </c>
      <c r="C900" s="15"/>
      <c r="D900" s="142" t="s">
        <v>4702</v>
      </c>
      <c r="E900"/>
    </row>
    <row r="901" spans="1:5" ht="15">
      <c r="A901" s="93"/>
      <c r="B901" s="95" t="s">
        <v>855</v>
      </c>
      <c r="C901"/>
      <c r="D901" s="127" t="s">
        <v>4702</v>
      </c>
      <c r="E901"/>
    </row>
    <row r="902" spans="1:5" ht="15.75">
      <c r="A902" s="93"/>
      <c r="B902" s="89" t="s">
        <v>3642</v>
      </c>
      <c r="C902" s="52">
        <f>IF((AND(C903&lt;&gt;"no",C904&lt;&gt;"no",C909&lt;&gt;"no",C912&lt;&gt;"no",C920&lt;&gt;"no")),"","no")</f>
      </c>
      <c r="D902" s="91"/>
      <c r="E902"/>
    </row>
    <row r="903" spans="1:5" ht="30">
      <c r="A903" s="93" t="s">
        <v>529</v>
      </c>
      <c r="B903" s="82" t="s">
        <v>260</v>
      </c>
      <c r="C903" s="15"/>
      <c r="D903" s="142" t="s">
        <v>261</v>
      </c>
      <c r="E903"/>
    </row>
    <row r="904" spans="1:5" ht="15">
      <c r="A904" s="93" t="s">
        <v>4703</v>
      </c>
      <c r="B904" s="82" t="s">
        <v>3383</v>
      </c>
      <c r="C904" s="96">
        <f>IF((AND(C905&lt;&gt;"no",C906&lt;&gt;"no",C907&lt;&gt;"no",C908&lt;&gt;"no")),"","no")</f>
      </c>
      <c r="D904" s="91"/>
      <c r="E904"/>
    </row>
    <row r="905" spans="1:5" ht="15">
      <c r="A905" s="93"/>
      <c r="B905" s="88" t="s">
        <v>3506</v>
      </c>
      <c r="C905" s="15"/>
      <c r="D905" s="142" t="s">
        <v>4352</v>
      </c>
      <c r="E905"/>
    </row>
    <row r="906" spans="1:5" ht="15">
      <c r="A906" s="93"/>
      <c r="B906" s="87" t="s">
        <v>3508</v>
      </c>
      <c r="C906" s="15"/>
      <c r="D906" s="142" t="s">
        <v>4352</v>
      </c>
      <c r="E906"/>
    </row>
    <row r="907" spans="1:5" ht="15">
      <c r="A907" s="93"/>
      <c r="B907" s="88" t="s">
        <v>3507</v>
      </c>
      <c r="C907" s="15"/>
      <c r="D907" s="142" t="s">
        <v>4353</v>
      </c>
      <c r="E907"/>
    </row>
    <row r="908" spans="1:5" ht="15">
      <c r="A908" s="93"/>
      <c r="B908" s="88" t="s">
        <v>3509</v>
      </c>
      <c r="C908" s="15"/>
      <c r="D908" s="142" t="s">
        <v>4353</v>
      </c>
      <c r="E908"/>
    </row>
    <row r="909" spans="1:5" ht="30">
      <c r="A909" s="93" t="s">
        <v>4704</v>
      </c>
      <c r="B909" s="82" t="s">
        <v>858</v>
      </c>
      <c r="C909" s="96">
        <f>IF((AND(C910&lt;&gt;"no",C911&lt;&gt;"no")),"","no")</f>
      </c>
      <c r="D909" s="160"/>
      <c r="E909"/>
    </row>
    <row r="910" spans="1:5" ht="15">
      <c r="A910" s="93"/>
      <c r="B910" s="88" t="s">
        <v>1584</v>
      </c>
      <c r="C910" s="15"/>
      <c r="D910" s="142" t="s">
        <v>1235</v>
      </c>
      <c r="E910"/>
    </row>
    <row r="911" spans="1:5" ht="15">
      <c r="A911" s="93"/>
      <c r="B911" s="88" t="s">
        <v>692</v>
      </c>
      <c r="C911" s="15"/>
      <c r="D911" s="142" t="s">
        <v>1236</v>
      </c>
      <c r="E911"/>
    </row>
    <row r="912" spans="1:5" ht="15">
      <c r="A912" s="93" t="s">
        <v>12</v>
      </c>
      <c r="B912" s="82" t="s">
        <v>3384</v>
      </c>
      <c r="C912" s="96">
        <f>IF((AND(C913&lt;&gt;"no",C914&lt;&gt;"no",C915&lt;&gt;"no",C916&lt;&gt;"no",C917&lt;&gt;"no",C918&lt;&gt;"no",C919&lt;&gt;"no")),"","no")</f>
      </c>
      <c r="D912" s="160"/>
      <c r="E912"/>
    </row>
    <row r="913" spans="1:5" ht="15">
      <c r="A913" s="93"/>
      <c r="B913" s="88" t="s">
        <v>3697</v>
      </c>
      <c r="C913" s="15"/>
      <c r="D913" s="142" t="s">
        <v>1234</v>
      </c>
      <c r="E913"/>
    </row>
    <row r="914" spans="1:5" ht="15">
      <c r="A914" s="93"/>
      <c r="B914" s="88" t="s">
        <v>3698</v>
      </c>
      <c r="C914" s="15"/>
      <c r="D914" s="142" t="s">
        <v>1237</v>
      </c>
      <c r="E914"/>
    </row>
    <row r="915" spans="1:5" ht="15">
      <c r="A915" s="93"/>
      <c r="B915" s="88" t="s">
        <v>3699</v>
      </c>
      <c r="C915" s="15"/>
      <c r="D915" s="142" t="s">
        <v>1238</v>
      </c>
      <c r="E915"/>
    </row>
    <row r="916" spans="1:5" ht="30">
      <c r="A916" s="93"/>
      <c r="B916" s="88" t="s">
        <v>799</v>
      </c>
      <c r="C916" s="15"/>
      <c r="D916" s="142" t="s">
        <v>1239</v>
      </c>
      <c r="E916"/>
    </row>
    <row r="917" spans="1:5" ht="15">
      <c r="A917" s="93"/>
      <c r="B917" s="88" t="s">
        <v>3003</v>
      </c>
      <c r="C917" s="15"/>
      <c r="D917" s="142" t="s">
        <v>1240</v>
      </c>
      <c r="E917"/>
    </row>
    <row r="918" spans="1:5" ht="30">
      <c r="A918" s="93"/>
      <c r="B918" s="88" t="s">
        <v>2674</v>
      </c>
      <c r="C918" s="15"/>
      <c r="D918" s="142" t="s">
        <v>1241</v>
      </c>
      <c r="E918"/>
    </row>
    <row r="919" spans="1:5" ht="15">
      <c r="A919" s="93"/>
      <c r="B919" s="88" t="s">
        <v>2675</v>
      </c>
      <c r="C919" s="15"/>
      <c r="D919" s="142" t="s">
        <v>1242</v>
      </c>
      <c r="E919"/>
    </row>
    <row r="920" spans="1:5" ht="30">
      <c r="A920" s="93" t="s">
        <v>13</v>
      </c>
      <c r="B920" s="82" t="s">
        <v>4408</v>
      </c>
      <c r="C920" s="96">
        <f>IF((AND(C921&lt;&gt;"no",C922&lt;&gt;"no")),"","no")</f>
      </c>
      <c r="D920" s="160"/>
      <c r="E920"/>
    </row>
    <row r="921" spans="1:5" ht="30">
      <c r="A921" s="93"/>
      <c r="B921" s="88" t="s">
        <v>2676</v>
      </c>
      <c r="C921" s="15"/>
      <c r="D921" s="142" t="s">
        <v>1243</v>
      </c>
      <c r="E921"/>
    </row>
    <row r="922" spans="1:5" ht="30.75" customHeight="1">
      <c r="A922" s="93"/>
      <c r="B922" s="88" t="s">
        <v>2677</v>
      </c>
      <c r="C922" s="15"/>
      <c r="D922" s="142" t="s">
        <v>1244</v>
      </c>
      <c r="E922"/>
    </row>
    <row r="923" spans="1:5" ht="15.75">
      <c r="A923" s="31" t="s">
        <v>1635</v>
      </c>
      <c r="B923" s="9" t="s">
        <v>176</v>
      </c>
      <c r="C923" s="10">
        <f>IF((AND(C925&lt;&gt;"no",C940&lt;&gt;"no",C967&lt;&gt;"no",C972&lt;&gt;"no",C987&lt;&gt;"no",C1012&lt;&gt;"no",C1016&lt;&gt;"no")),"","no")</f>
      </c>
      <c r="D923" s="91"/>
      <c r="E923"/>
    </row>
    <row r="924" spans="1:5" ht="274.5" customHeight="1">
      <c r="A924" s="93"/>
      <c r="B924" s="95" t="s">
        <v>256</v>
      </c>
      <c r="C924" s="28"/>
      <c r="D924" s="127" t="s">
        <v>177</v>
      </c>
      <c r="E924"/>
    </row>
    <row r="925" spans="1:5" ht="15.75">
      <c r="A925" s="93"/>
      <c r="B925" s="89" t="s">
        <v>2704</v>
      </c>
      <c r="C925" s="52">
        <f>IF((AND(C926&lt;&gt;"no",C927&lt;&gt;"no",C928&lt;&gt;"no",C929&lt;&gt;"no")),"","no")</f>
      </c>
      <c r="D925" s="91"/>
      <c r="E925"/>
    </row>
    <row r="926" spans="1:5" ht="15">
      <c r="A926" s="93" t="s">
        <v>4263</v>
      </c>
      <c r="B926" s="126" t="s">
        <v>3039</v>
      </c>
      <c r="C926" s="15"/>
      <c r="D926" s="142" t="s">
        <v>1377</v>
      </c>
      <c r="E926"/>
    </row>
    <row r="927" spans="1:5" ht="15">
      <c r="A927" s="93" t="s">
        <v>4268</v>
      </c>
      <c r="B927" s="126" t="s">
        <v>1937</v>
      </c>
      <c r="C927" s="15"/>
      <c r="D927" s="142" t="s">
        <v>1377</v>
      </c>
      <c r="E927"/>
    </row>
    <row r="928" spans="1:5" ht="30">
      <c r="A928" s="93" t="s">
        <v>4273</v>
      </c>
      <c r="B928" s="126" t="s">
        <v>1379</v>
      </c>
      <c r="C928" s="15"/>
      <c r="D928" s="142" t="s">
        <v>1378</v>
      </c>
      <c r="E928"/>
    </row>
    <row r="929" spans="1:5" ht="30">
      <c r="A929" s="99" t="s">
        <v>3220</v>
      </c>
      <c r="B929" s="126" t="s">
        <v>1382</v>
      </c>
      <c r="C929" s="96">
        <f>IF((AND(C930&lt;&gt;"no",C934&lt;&gt;"no")),"","no")</f>
      </c>
      <c r="D929" s="91"/>
      <c r="E929"/>
    </row>
    <row r="930" spans="1:5" ht="15">
      <c r="A930" s="93"/>
      <c r="B930" s="102" t="s">
        <v>484</v>
      </c>
      <c r="C930" s="96">
        <f>IF((AND(C931&lt;&gt;"no",C932&lt;&gt;"no",C933&lt;&gt;"no")),"","no")</f>
      </c>
      <c r="D930" s="192"/>
      <c r="E930"/>
    </row>
    <row r="931" spans="1:5" ht="30">
      <c r="A931" s="93"/>
      <c r="B931" s="124" t="s">
        <v>1380</v>
      </c>
      <c r="C931" s="15"/>
      <c r="D931" s="142" t="s">
        <v>1245</v>
      </c>
      <c r="E931"/>
    </row>
    <row r="932" spans="1:5" ht="45">
      <c r="A932" s="93"/>
      <c r="B932" s="124" t="s">
        <v>1381</v>
      </c>
      <c r="C932" s="15"/>
      <c r="D932" s="142" t="s">
        <v>3522</v>
      </c>
      <c r="E932"/>
    </row>
    <row r="933" spans="1:5" ht="30">
      <c r="A933" s="93"/>
      <c r="B933" s="124" t="s">
        <v>1383</v>
      </c>
      <c r="C933" s="15"/>
      <c r="D933" s="142" t="s">
        <v>3523</v>
      </c>
      <c r="E933"/>
    </row>
    <row r="934" spans="1:5" ht="15">
      <c r="A934" s="93"/>
      <c r="B934" s="102" t="s">
        <v>485</v>
      </c>
      <c r="C934" s="96">
        <f>IF((AND(C935&lt;&gt;"no",C936&lt;&gt;"no",C938&lt;&gt;"no",C939&lt;&gt;"no")),"","no")</f>
      </c>
      <c r="D934" s="142"/>
      <c r="E934"/>
    </row>
    <row r="935" spans="1:5" ht="15">
      <c r="A935" s="93"/>
      <c r="B935" s="124" t="s">
        <v>1384</v>
      </c>
      <c r="C935" s="15"/>
      <c r="D935" s="142" t="s">
        <v>3524</v>
      </c>
      <c r="E935"/>
    </row>
    <row r="936" spans="1:5" ht="30">
      <c r="A936" s="93"/>
      <c r="B936" s="124" t="s">
        <v>1385</v>
      </c>
      <c r="C936" s="15"/>
      <c r="D936" s="142" t="s">
        <v>3525</v>
      </c>
      <c r="E936"/>
    </row>
    <row r="937" spans="1:5" ht="30">
      <c r="A937" s="93"/>
      <c r="B937" s="163" t="s">
        <v>2002</v>
      </c>
      <c r="C937"/>
      <c r="D937" s="127" t="s">
        <v>3525</v>
      </c>
      <c r="E937"/>
    </row>
    <row r="938" spans="1:5" ht="15">
      <c r="A938" s="93"/>
      <c r="B938" s="124" t="s">
        <v>885</v>
      </c>
      <c r="C938" s="15"/>
      <c r="D938" s="142" t="s">
        <v>887</v>
      </c>
      <c r="E938"/>
    </row>
    <row r="939" spans="1:5" ht="30">
      <c r="A939" s="93"/>
      <c r="B939" s="124" t="s">
        <v>886</v>
      </c>
      <c r="C939" s="15"/>
      <c r="D939" s="142" t="s">
        <v>3526</v>
      </c>
      <c r="E939"/>
    </row>
    <row r="940" spans="1:5" ht="15.75">
      <c r="A940" s="93"/>
      <c r="B940" s="89" t="s">
        <v>889</v>
      </c>
      <c r="C940" s="52">
        <f>IF((AND(C941&lt;&gt;"no",C947&lt;&gt;"no",C954&lt;&gt;"no",C966&lt;&gt;"no")),"","no")</f>
      </c>
      <c r="D940" s="91"/>
      <c r="E940"/>
    </row>
    <row r="941" spans="1:5" ht="15">
      <c r="A941" s="93" t="s">
        <v>3221</v>
      </c>
      <c r="B941" s="126" t="s">
        <v>890</v>
      </c>
      <c r="C941" s="96">
        <f>IF((AND(C942&lt;&gt;"no",C943&lt;&gt;"no",C944&lt;&gt;"no",C945&lt;&gt;"no",C946&lt;&gt;"no")),"","no")</f>
      </c>
      <c r="D941" s="142"/>
      <c r="E941"/>
    </row>
    <row r="942" spans="1:5" ht="15">
      <c r="A942" s="65"/>
      <c r="B942" s="124" t="s">
        <v>892</v>
      </c>
      <c r="C942" s="15"/>
      <c r="D942" s="160" t="s">
        <v>3527</v>
      </c>
      <c r="E942"/>
    </row>
    <row r="943" spans="1:5" ht="15">
      <c r="A943" s="93"/>
      <c r="B943" s="124" t="s">
        <v>891</v>
      </c>
      <c r="C943" s="15"/>
      <c r="D943" s="142" t="s">
        <v>3528</v>
      </c>
      <c r="E943"/>
    </row>
    <row r="944" spans="1:5" ht="15">
      <c r="A944" s="93"/>
      <c r="B944" s="124" t="s">
        <v>893</v>
      </c>
      <c r="C944" s="15"/>
      <c r="D944" s="142" t="s">
        <v>3529</v>
      </c>
      <c r="E944"/>
    </row>
    <row r="945" spans="1:5" ht="15">
      <c r="A945" s="93"/>
      <c r="B945" s="124" t="s">
        <v>894</v>
      </c>
      <c r="C945" s="15"/>
      <c r="D945" s="142" t="s">
        <v>3530</v>
      </c>
      <c r="E945"/>
    </row>
    <row r="946" spans="1:5" ht="30">
      <c r="A946" s="93"/>
      <c r="B946" s="124" t="s">
        <v>895</v>
      </c>
      <c r="C946" s="15"/>
      <c r="D946" s="142" t="s">
        <v>3531</v>
      </c>
      <c r="E946"/>
    </row>
    <row r="947" spans="1:5" ht="15">
      <c r="A947" s="93" t="s">
        <v>3297</v>
      </c>
      <c r="B947" s="126" t="s">
        <v>899</v>
      </c>
      <c r="C947" s="96">
        <f>IF((AND(C948&lt;&gt;"no",C950&lt;&gt;"no",C952&lt;&gt;"no")),"","no")</f>
      </c>
      <c r="D947" s="142"/>
      <c r="E947"/>
    </row>
    <row r="948" spans="1:5" ht="30">
      <c r="A948" s="93"/>
      <c r="B948" s="124" t="s">
        <v>900</v>
      </c>
      <c r="C948" s="15"/>
      <c r="D948" s="142" t="s">
        <v>3532</v>
      </c>
      <c r="E948"/>
    </row>
    <row r="949" spans="1:5" ht="15">
      <c r="A949" s="93"/>
      <c r="B949" s="163" t="s">
        <v>896</v>
      </c>
      <c r="C949"/>
      <c r="D949" s="127" t="s">
        <v>3532</v>
      </c>
      <c r="E949"/>
    </row>
    <row r="950" spans="1:5" ht="30">
      <c r="A950" s="93"/>
      <c r="B950" s="124" t="s">
        <v>901</v>
      </c>
      <c r="C950" s="15"/>
      <c r="D950" s="142" t="s">
        <v>3800</v>
      </c>
      <c r="E950"/>
    </row>
    <row r="951" spans="1:5" ht="30">
      <c r="A951" s="93"/>
      <c r="B951" s="163" t="s">
        <v>897</v>
      </c>
      <c r="C951"/>
      <c r="D951" s="127" t="s">
        <v>3800</v>
      </c>
      <c r="E951"/>
    </row>
    <row r="952" spans="1:5" ht="30">
      <c r="A952" s="93"/>
      <c r="B952" s="124" t="s">
        <v>902</v>
      </c>
      <c r="C952" s="15"/>
      <c r="D952" s="142" t="s">
        <v>3801</v>
      </c>
      <c r="E952"/>
    </row>
    <row r="953" spans="1:5" ht="30">
      <c r="A953" s="93"/>
      <c r="B953" s="163" t="s">
        <v>898</v>
      </c>
      <c r="C953"/>
      <c r="D953" s="127" t="s">
        <v>3802</v>
      </c>
      <c r="E953"/>
    </row>
    <row r="954" spans="1:5" ht="15">
      <c r="A954" s="93" t="s">
        <v>3301</v>
      </c>
      <c r="B954" s="126" t="s">
        <v>911</v>
      </c>
      <c r="C954" s="96">
        <f>IF((AND(C955&lt;&gt;"no",C956&lt;&gt;"no",C957&lt;&gt;"no",C959&lt;&gt;"no",C960&lt;&gt;"no",C961&lt;&gt;"no",C962&lt;&gt;"no",C963&lt;&gt;"no")),"","no")</f>
      </c>
      <c r="D954" s="142"/>
      <c r="E954"/>
    </row>
    <row r="955" spans="1:5" ht="15">
      <c r="A955" s="93"/>
      <c r="B955" s="124" t="s">
        <v>904</v>
      </c>
      <c r="C955" s="15"/>
      <c r="D955" s="142" t="s">
        <v>320</v>
      </c>
      <c r="E955"/>
    </row>
    <row r="956" spans="1:5" ht="45">
      <c r="A956" s="93"/>
      <c r="B956" s="124" t="s">
        <v>905</v>
      </c>
      <c r="C956" s="15"/>
      <c r="D956" s="142" t="s">
        <v>548</v>
      </c>
      <c r="E956"/>
    </row>
    <row r="957" spans="1:5" ht="15">
      <c r="A957" s="93"/>
      <c r="B957" s="124" t="s">
        <v>906</v>
      </c>
      <c r="C957" s="15"/>
      <c r="D957" s="142" t="s">
        <v>549</v>
      </c>
      <c r="E957"/>
    </row>
    <row r="958" spans="1:5" ht="30">
      <c r="A958" s="93"/>
      <c r="B958" s="163" t="s">
        <v>912</v>
      </c>
      <c r="C958"/>
      <c r="D958" s="127" t="s">
        <v>553</v>
      </c>
      <c r="E958"/>
    </row>
    <row r="959" spans="1:5" ht="15">
      <c r="A959" s="93"/>
      <c r="B959" s="124" t="s">
        <v>907</v>
      </c>
      <c r="C959" s="15"/>
      <c r="D959" s="142" t="s">
        <v>550</v>
      </c>
      <c r="E959"/>
    </row>
    <row r="960" spans="1:5" ht="15">
      <c r="A960" s="93"/>
      <c r="B960" s="124" t="s">
        <v>908</v>
      </c>
      <c r="C960" s="15"/>
      <c r="D960" s="142" t="s">
        <v>550</v>
      </c>
      <c r="E960"/>
    </row>
    <row r="961" spans="1:5" ht="15">
      <c r="A961" s="93"/>
      <c r="B961" s="124" t="s">
        <v>910</v>
      </c>
      <c r="C961" s="15"/>
      <c r="D961" s="142" t="s">
        <v>551</v>
      </c>
      <c r="E961"/>
    </row>
    <row r="962" spans="1:5" ht="15">
      <c r="A962" s="93"/>
      <c r="B962" s="124" t="s">
        <v>909</v>
      </c>
      <c r="C962" s="15"/>
      <c r="D962" s="142" t="s">
        <v>552</v>
      </c>
      <c r="E962"/>
    </row>
    <row r="963" spans="1:5" ht="15">
      <c r="A963" s="93"/>
      <c r="B963" s="124" t="s">
        <v>76</v>
      </c>
      <c r="C963" s="15"/>
      <c r="D963" s="142" t="s">
        <v>78</v>
      </c>
      <c r="E963"/>
    </row>
    <row r="964" spans="1:5" ht="15">
      <c r="A964" s="93"/>
      <c r="B964" s="163" t="s">
        <v>77</v>
      </c>
      <c r="C964"/>
      <c r="D964" s="127" t="s">
        <v>78</v>
      </c>
      <c r="E964"/>
    </row>
    <row r="965" spans="1:5" ht="15">
      <c r="A965" s="93"/>
      <c r="B965" s="95" t="s">
        <v>903</v>
      </c>
      <c r="C965"/>
      <c r="D965" s="127" t="s">
        <v>4247</v>
      </c>
      <c r="E965"/>
    </row>
    <row r="966" spans="1:5" ht="60.75">
      <c r="A966" s="93" t="s">
        <v>4242</v>
      </c>
      <c r="B966" s="126" t="s">
        <v>79</v>
      </c>
      <c r="C966" s="15"/>
      <c r="D966" s="142" t="s">
        <v>554</v>
      </c>
      <c r="E966"/>
    </row>
    <row r="967" spans="1:5" ht="15.75">
      <c r="A967" s="93"/>
      <c r="B967" s="89" t="s">
        <v>888</v>
      </c>
      <c r="C967" s="52">
        <f>IF((AND(C968&lt;&gt;"no",C969&lt;&gt;"no",C970&lt;&gt;"no",C971&lt;&gt;"no")),"","no")</f>
      </c>
      <c r="D967" s="142"/>
      <c r="E967"/>
    </row>
    <row r="968" spans="1:5" ht="30">
      <c r="A968" s="93" t="s">
        <v>4243</v>
      </c>
      <c r="B968" s="126" t="s">
        <v>80</v>
      </c>
      <c r="C968" s="15"/>
      <c r="D968" s="142" t="s">
        <v>415</v>
      </c>
      <c r="E968"/>
    </row>
    <row r="969" spans="1:5" ht="30">
      <c r="A969" s="93" t="s">
        <v>4244</v>
      </c>
      <c r="B969" s="126" t="s">
        <v>81</v>
      </c>
      <c r="C969" s="15"/>
      <c r="D969" s="142" t="s">
        <v>82</v>
      </c>
      <c r="E969"/>
    </row>
    <row r="970" spans="1:5" ht="30">
      <c r="A970" s="93" t="s">
        <v>3310</v>
      </c>
      <c r="B970" s="126" t="s">
        <v>83</v>
      </c>
      <c r="C970" s="15"/>
      <c r="D970" s="142" t="s">
        <v>416</v>
      </c>
      <c r="E970"/>
    </row>
    <row r="971" spans="1:5" ht="30">
      <c r="A971" s="93" t="s">
        <v>3265</v>
      </c>
      <c r="B971" s="126" t="s">
        <v>84</v>
      </c>
      <c r="C971" s="15"/>
      <c r="D971" s="142" t="s">
        <v>418</v>
      </c>
      <c r="E971"/>
    </row>
    <row r="972" spans="1:5" ht="15.75">
      <c r="A972" s="93"/>
      <c r="B972" s="89" t="s">
        <v>419</v>
      </c>
      <c r="C972" s="52">
        <f>IF((AND(C973&lt;&gt;"no",C974&lt;&gt;"no",C975&lt;&gt;"no",C978&lt;&gt;"no",C979&lt;&gt;"no",C980&lt;&gt;"no",C981&lt;&gt;"no",C983&lt;&gt;"no",C984&lt;&gt;"no",C985&lt;&gt;"no",C986&lt;&gt;"no")),"","no")</f>
      </c>
      <c r="D972" s="142"/>
      <c r="E972"/>
    </row>
    <row r="973" spans="1:5" ht="30">
      <c r="A973" s="93" t="s">
        <v>3266</v>
      </c>
      <c r="B973" s="126" t="s">
        <v>85</v>
      </c>
      <c r="C973" s="15"/>
      <c r="D973" s="142" t="s">
        <v>420</v>
      </c>
      <c r="E973"/>
    </row>
    <row r="974" spans="1:5" ht="30">
      <c r="A974" s="93" t="s">
        <v>3267</v>
      </c>
      <c r="B974" s="126" t="s">
        <v>86</v>
      </c>
      <c r="C974" s="15"/>
      <c r="D974" s="142" t="s">
        <v>423</v>
      </c>
      <c r="E974"/>
    </row>
    <row r="975" spans="1:5" ht="30">
      <c r="A975" s="93" t="s">
        <v>3268</v>
      </c>
      <c r="B975" s="126" t="s">
        <v>87</v>
      </c>
      <c r="C975" s="96">
        <f>IF((AND(C976&lt;&gt;"no",C977&lt;&gt;"no")),"","no")</f>
      </c>
      <c r="D975" s="142"/>
      <c r="E975"/>
    </row>
    <row r="976" spans="1:5" ht="15">
      <c r="A976" s="93"/>
      <c r="B976" s="124" t="s">
        <v>88</v>
      </c>
      <c r="C976" s="15"/>
      <c r="D976" s="142" t="s">
        <v>424</v>
      </c>
      <c r="E976"/>
    </row>
    <row r="977" spans="1:5" ht="30">
      <c r="A977" s="93"/>
      <c r="B977" s="124" t="s">
        <v>89</v>
      </c>
      <c r="C977" s="15"/>
      <c r="D977" s="142" t="s">
        <v>425</v>
      </c>
      <c r="E977"/>
    </row>
    <row r="978" spans="1:5" ht="30">
      <c r="A978" s="93" t="s">
        <v>3269</v>
      </c>
      <c r="B978" s="126" t="s">
        <v>90</v>
      </c>
      <c r="C978" s="15"/>
      <c r="D978" s="142" t="s">
        <v>426</v>
      </c>
      <c r="E978"/>
    </row>
    <row r="979" spans="1:5" ht="30">
      <c r="A979" s="93" t="s">
        <v>3270</v>
      </c>
      <c r="B979" s="126" t="s">
        <v>91</v>
      </c>
      <c r="C979" s="15"/>
      <c r="D979" s="142" t="s">
        <v>427</v>
      </c>
      <c r="E979"/>
    </row>
    <row r="980" spans="1:5" ht="30">
      <c r="A980" s="93" t="s">
        <v>3271</v>
      </c>
      <c r="B980" s="126" t="s">
        <v>92</v>
      </c>
      <c r="C980" s="15"/>
      <c r="D980" s="142" t="s">
        <v>428</v>
      </c>
      <c r="E980"/>
    </row>
    <row r="981" spans="1:5" ht="30">
      <c r="A981" s="93" t="s">
        <v>3272</v>
      </c>
      <c r="B981" s="126" t="s">
        <v>2076</v>
      </c>
      <c r="C981" s="15"/>
      <c r="D981" s="142" t="s">
        <v>428</v>
      </c>
      <c r="E981"/>
    </row>
    <row r="982" spans="1:5" ht="60">
      <c r="A982" s="93"/>
      <c r="B982" s="95" t="s">
        <v>93</v>
      </c>
      <c r="C982"/>
      <c r="D982" s="127" t="s">
        <v>2077</v>
      </c>
      <c r="E982"/>
    </row>
    <row r="983" spans="1:5" ht="45">
      <c r="A983" s="93" t="s">
        <v>3273</v>
      </c>
      <c r="B983" s="126" t="s">
        <v>94</v>
      </c>
      <c r="C983" s="15"/>
      <c r="D983" s="142" t="s">
        <v>2077</v>
      </c>
      <c r="E983"/>
    </row>
    <row r="984" spans="1:5" ht="45">
      <c r="A984" s="93" t="s">
        <v>3274</v>
      </c>
      <c r="B984" s="126" t="s">
        <v>95</v>
      </c>
      <c r="C984" s="15"/>
      <c r="D984" s="142" t="s">
        <v>2078</v>
      </c>
      <c r="E984"/>
    </row>
    <row r="985" spans="1:5" ht="30">
      <c r="A985" s="93" t="s">
        <v>3275</v>
      </c>
      <c r="B985" s="126" t="s">
        <v>96</v>
      </c>
      <c r="C985" s="15"/>
      <c r="D985" s="142" t="s">
        <v>2078</v>
      </c>
      <c r="E985"/>
    </row>
    <row r="986" spans="1:5" ht="30">
      <c r="A986" s="93" t="s">
        <v>3276</v>
      </c>
      <c r="B986" s="126" t="s">
        <v>97</v>
      </c>
      <c r="C986" s="15"/>
      <c r="D986" s="142" t="s">
        <v>2079</v>
      </c>
      <c r="E986"/>
    </row>
    <row r="987" spans="1:5" ht="15.75">
      <c r="A987" s="93"/>
      <c r="B987" s="89" t="s">
        <v>2290</v>
      </c>
      <c r="C987" s="52">
        <f>IF((AND(C988&lt;&gt;"no",C989&lt;&gt;"no",C990&lt;&gt;"no",C1000&lt;&gt;"no",C1002&lt;&gt;"no",C1006&lt;&gt;"no")),"","no")</f>
      </c>
      <c r="D987" s="91"/>
      <c r="E987"/>
    </row>
    <row r="988" spans="1:5" ht="30">
      <c r="A988" s="93" t="s">
        <v>3277</v>
      </c>
      <c r="B988" s="126" t="s">
        <v>3038</v>
      </c>
      <c r="C988" s="15"/>
      <c r="D988" s="142" t="s">
        <v>2080</v>
      </c>
      <c r="E988"/>
    </row>
    <row r="989" spans="1:5" ht="30">
      <c r="A989" s="93" t="s">
        <v>3278</v>
      </c>
      <c r="B989" s="126" t="s">
        <v>2081</v>
      </c>
      <c r="C989" s="15"/>
      <c r="D989" s="142" t="s">
        <v>2080</v>
      </c>
      <c r="E989"/>
    </row>
    <row r="990" spans="1:5" ht="30">
      <c r="A990" s="93" t="s">
        <v>3279</v>
      </c>
      <c r="B990" s="126" t="s">
        <v>98</v>
      </c>
      <c r="C990" s="96">
        <f>IF((AND(C991&lt;&gt;"no",C995&lt;&gt;"no")),"","no")</f>
      </c>
      <c r="D990" s="142"/>
      <c r="E990"/>
    </row>
    <row r="991" spans="1:5" ht="15">
      <c r="A991" s="93"/>
      <c r="B991" s="166" t="s">
        <v>484</v>
      </c>
      <c r="C991" s="96">
        <f>IF((AND(C992&lt;&gt;"no",C993&lt;&gt;"no",C994&lt;&gt;"no")),"","no")</f>
      </c>
      <c r="D991" s="97"/>
      <c r="E991"/>
    </row>
    <row r="992" spans="1:5" ht="15">
      <c r="A992" s="93"/>
      <c r="B992" s="124" t="s">
        <v>99</v>
      </c>
      <c r="C992" s="15"/>
      <c r="D992" s="142" t="s">
        <v>2082</v>
      </c>
      <c r="E992"/>
    </row>
    <row r="993" spans="1:5" ht="45">
      <c r="A993" s="93"/>
      <c r="B993" s="124" t="s">
        <v>2083</v>
      </c>
      <c r="C993" s="15"/>
      <c r="D993" s="142" t="s">
        <v>2084</v>
      </c>
      <c r="E993"/>
    </row>
    <row r="994" spans="1:5" ht="48" customHeight="1">
      <c r="A994" s="93"/>
      <c r="B994" s="124" t="s">
        <v>100</v>
      </c>
      <c r="C994" s="15"/>
      <c r="D994" s="142" t="s">
        <v>2085</v>
      </c>
      <c r="E994"/>
    </row>
    <row r="995" spans="1:5" ht="15">
      <c r="A995" s="93"/>
      <c r="B995" s="166" t="s">
        <v>485</v>
      </c>
      <c r="C995" s="96">
        <f>IF((AND(C996&lt;&gt;"no",C998&lt;&gt;"no",C999&lt;&gt;"no")),"","no")</f>
      </c>
      <c r="D995" s="97"/>
      <c r="E995"/>
    </row>
    <row r="996" spans="1:5" ht="30">
      <c r="A996" s="93"/>
      <c r="B996" s="124" t="s">
        <v>680</v>
      </c>
      <c r="C996" s="15"/>
      <c r="D996" s="142" t="s">
        <v>2086</v>
      </c>
      <c r="E996"/>
    </row>
    <row r="997" spans="1:5" ht="30">
      <c r="A997" s="93"/>
      <c r="B997" s="163" t="s">
        <v>917</v>
      </c>
      <c r="C997"/>
      <c r="D997" s="127" t="s">
        <v>2086</v>
      </c>
      <c r="E997"/>
    </row>
    <row r="998" spans="1:5" ht="15">
      <c r="A998" s="93"/>
      <c r="B998" s="124" t="s">
        <v>101</v>
      </c>
      <c r="C998" s="15"/>
      <c r="D998" s="142" t="s">
        <v>103</v>
      </c>
      <c r="E998"/>
    </row>
    <row r="999" spans="1:5" ht="30">
      <c r="A999" s="93"/>
      <c r="B999" s="124" t="s">
        <v>102</v>
      </c>
      <c r="C999" s="15"/>
      <c r="D999" s="142" t="s">
        <v>681</v>
      </c>
      <c r="E999"/>
    </row>
    <row r="1000" spans="1:5" ht="45">
      <c r="A1000" s="93" t="s">
        <v>3280</v>
      </c>
      <c r="B1000" s="126" t="s">
        <v>683</v>
      </c>
      <c r="C1000" s="15"/>
      <c r="D1000" s="142" t="s">
        <v>682</v>
      </c>
      <c r="E1000"/>
    </row>
    <row r="1001" spans="1:5" ht="15">
      <c r="A1001" s="93"/>
      <c r="B1001" s="95" t="s">
        <v>104</v>
      </c>
      <c r="C1001"/>
      <c r="D1001" s="127" t="s">
        <v>682</v>
      </c>
      <c r="E1001"/>
    </row>
    <row r="1002" spans="1:5" ht="15">
      <c r="A1002" s="93"/>
      <c r="B1002" s="102" t="s">
        <v>687</v>
      </c>
      <c r="C1002" s="96">
        <f>IF((AND(C1003&lt;&gt;"no",C1005&lt;&gt;"no")),"","no")</f>
      </c>
      <c r="D1002" s="142"/>
      <c r="E1002"/>
    </row>
    <row r="1003" spans="1:5" ht="15">
      <c r="A1003" s="93" t="s">
        <v>3281</v>
      </c>
      <c r="B1003" s="126" t="s">
        <v>3504</v>
      </c>
      <c r="C1003" s="15"/>
      <c r="D1003" s="142" t="s">
        <v>685</v>
      </c>
      <c r="E1003"/>
    </row>
    <row r="1004" spans="1:5" ht="45">
      <c r="A1004" s="93"/>
      <c r="B1004" s="95" t="s">
        <v>105</v>
      </c>
      <c r="C1004"/>
      <c r="D1004" s="127" t="s">
        <v>684</v>
      </c>
      <c r="E1004"/>
    </row>
    <row r="1005" spans="1:5" ht="45">
      <c r="A1005" s="93" t="s">
        <v>4245</v>
      </c>
      <c r="B1005" s="126" t="s">
        <v>106</v>
      </c>
      <c r="C1005" s="15"/>
      <c r="D1005" s="142" t="s">
        <v>686</v>
      </c>
      <c r="E1005"/>
    </row>
    <row r="1006" spans="1:5" ht="15">
      <c r="A1006" s="93"/>
      <c r="B1006" s="102" t="s">
        <v>688</v>
      </c>
      <c r="C1006" s="96">
        <f>IF((AND(C1007&lt;&gt;"no",C1009&lt;&gt;"no",C1010&lt;&gt;"no")),"","no")</f>
      </c>
      <c r="D1006" s="142"/>
      <c r="E1006"/>
    </row>
    <row r="1007" spans="1:5" ht="33" customHeight="1">
      <c r="A1007" s="93" t="s">
        <v>3282</v>
      </c>
      <c r="B1007" s="126" t="s">
        <v>690</v>
      </c>
      <c r="C1007" s="15"/>
      <c r="D1007" s="142" t="s">
        <v>689</v>
      </c>
      <c r="E1007"/>
    </row>
    <row r="1008" spans="1:5" ht="63" customHeight="1">
      <c r="A1008" s="93"/>
      <c r="B1008" s="95" t="s">
        <v>852</v>
      </c>
      <c r="C1008"/>
      <c r="D1008" s="127" t="s">
        <v>691</v>
      </c>
      <c r="E1008"/>
    </row>
    <row r="1009" spans="1:5" ht="47.25" customHeight="1">
      <c r="A1009" s="93" t="s">
        <v>3283</v>
      </c>
      <c r="B1009" s="126" t="s">
        <v>853</v>
      </c>
      <c r="C1009" s="15"/>
      <c r="D1009" s="142" t="s">
        <v>691</v>
      </c>
      <c r="E1009"/>
    </row>
    <row r="1010" spans="1:5" ht="49.5" customHeight="1">
      <c r="A1010" s="93" t="s">
        <v>3284</v>
      </c>
      <c r="B1010" s="126" t="s">
        <v>107</v>
      </c>
      <c r="C1010" s="15"/>
      <c r="D1010" s="142" t="s">
        <v>689</v>
      </c>
      <c r="E1010"/>
    </row>
    <row r="1011" spans="1:5" ht="30">
      <c r="A1011" s="93"/>
      <c r="B1011" s="95" t="s">
        <v>108</v>
      </c>
      <c r="C1011"/>
      <c r="D1011" s="127" t="s">
        <v>689</v>
      </c>
      <c r="E1011"/>
    </row>
    <row r="1012" spans="1:5" ht="15.75">
      <c r="A1012" s="93"/>
      <c r="B1012" s="89" t="s">
        <v>1533</v>
      </c>
      <c r="C1012" s="52">
        <f>IF((AND(C1013&lt;&gt;"no",C1015&lt;&gt;"no")),"","no")</f>
      </c>
      <c r="D1012" s="142"/>
      <c r="E1012"/>
    </row>
    <row r="1013" spans="1:5" ht="33" customHeight="1">
      <c r="A1013" s="93" t="s">
        <v>4246</v>
      </c>
      <c r="B1013" s="126" t="s">
        <v>854</v>
      </c>
      <c r="C1013" s="15"/>
      <c r="D1013" s="142" t="s">
        <v>1534</v>
      </c>
      <c r="E1013"/>
    </row>
    <row r="1014" spans="1:5" ht="15">
      <c r="A1014" s="93"/>
      <c r="B1014" s="95" t="s">
        <v>855</v>
      </c>
      <c r="C1014"/>
      <c r="D1014" s="127" t="s">
        <v>1534</v>
      </c>
      <c r="E1014"/>
    </row>
    <row r="1015" spans="1:5" ht="18.75" customHeight="1">
      <c r="A1015" s="93" t="s">
        <v>3285</v>
      </c>
      <c r="B1015" s="126" t="s">
        <v>856</v>
      </c>
      <c r="C1015" s="15"/>
      <c r="D1015" s="142" t="s">
        <v>1534</v>
      </c>
      <c r="E1015"/>
    </row>
    <row r="1016" spans="1:5" ht="15.75">
      <c r="A1016" s="93"/>
      <c r="B1016" s="89" t="s">
        <v>3642</v>
      </c>
      <c r="C1016" s="52">
        <f>IF((AND(C1017&lt;&gt;"no",C1018&lt;&gt;"no",C1023&lt;&gt;"no",C1026&lt;&gt;"no",C1039&lt;&gt;"no",C1042&lt;&gt;"no")),"","no")</f>
      </c>
      <c r="D1016" s="91"/>
      <c r="E1016"/>
    </row>
    <row r="1017" spans="1:5" ht="15">
      <c r="A1017" s="93" t="s">
        <v>3286</v>
      </c>
      <c r="B1017" s="126" t="s">
        <v>857</v>
      </c>
      <c r="C1017" s="15"/>
      <c r="D1017" s="142" t="s">
        <v>1535</v>
      </c>
      <c r="E1017"/>
    </row>
    <row r="1018" spans="1:5" ht="15">
      <c r="A1018" s="93" t="s">
        <v>3287</v>
      </c>
      <c r="B1018" s="126" t="s">
        <v>3383</v>
      </c>
      <c r="C1018" s="96">
        <f>IF((AND(C1019&lt;&gt;"no",C1020&lt;&gt;"no",C1021&lt;&gt;"no",C1022&lt;&gt;"no")),"","no")</f>
      </c>
      <c r="D1018" s="160"/>
      <c r="E1018"/>
    </row>
    <row r="1019" spans="1:5" ht="15">
      <c r="A1019" s="93"/>
      <c r="B1019" s="124" t="s">
        <v>3506</v>
      </c>
      <c r="C1019" s="15"/>
      <c r="D1019" s="142" t="s">
        <v>1536</v>
      </c>
      <c r="E1019"/>
    </row>
    <row r="1020" spans="1:5" ht="15">
      <c r="A1020" s="93"/>
      <c r="B1020" s="101" t="s">
        <v>3508</v>
      </c>
      <c r="C1020" s="15"/>
      <c r="D1020" s="142" t="s">
        <v>1536</v>
      </c>
      <c r="E1020"/>
    </row>
    <row r="1021" spans="1:5" ht="15">
      <c r="A1021" s="93"/>
      <c r="B1021" s="124" t="s">
        <v>3507</v>
      </c>
      <c r="C1021" s="15"/>
      <c r="D1021" s="142" t="s">
        <v>1537</v>
      </c>
      <c r="E1021"/>
    </row>
    <row r="1022" spans="1:5" ht="15">
      <c r="A1022" s="93"/>
      <c r="B1022" s="124" t="s">
        <v>3509</v>
      </c>
      <c r="C1022" s="15"/>
      <c r="D1022" s="142" t="s">
        <v>1537</v>
      </c>
      <c r="E1022"/>
    </row>
    <row r="1023" spans="1:5" ht="30">
      <c r="A1023" s="93" t="s">
        <v>3288</v>
      </c>
      <c r="B1023" s="126" t="s">
        <v>858</v>
      </c>
      <c r="C1023" s="96">
        <f>IF((AND(C1024&lt;&gt;"no",C1025&lt;&gt;"no")),"","no")</f>
      </c>
      <c r="D1023" s="142"/>
      <c r="E1023"/>
    </row>
    <row r="1024" spans="1:5" ht="15">
      <c r="A1024" s="93"/>
      <c r="B1024" s="124" t="s">
        <v>1584</v>
      </c>
      <c r="C1024" s="15"/>
      <c r="D1024" s="142" t="s">
        <v>1538</v>
      </c>
      <c r="E1024"/>
    </row>
    <row r="1025" spans="1:5" ht="15">
      <c r="A1025" s="93"/>
      <c r="B1025" s="124" t="s">
        <v>692</v>
      </c>
      <c r="C1025" s="15"/>
      <c r="D1025" s="142" t="s">
        <v>1539</v>
      </c>
      <c r="E1025"/>
    </row>
    <row r="1026" spans="1:5" ht="30">
      <c r="A1026" s="93" t="s">
        <v>3289</v>
      </c>
      <c r="B1026" s="126" t="s">
        <v>859</v>
      </c>
      <c r="C1026" s="96">
        <f>IF((AND(C1027&lt;&gt;"no",C1028&lt;&gt;"no",C1029&lt;&gt;"no",C1032&lt;&gt;"no",C1036&lt;&gt;"no",C1037&lt;&gt;"no",C1038&lt;&gt;"no")),"","no")</f>
      </c>
      <c r="D1026" s="142"/>
      <c r="E1026"/>
    </row>
    <row r="1027" spans="1:5" ht="15">
      <c r="A1027" s="93"/>
      <c r="B1027" s="124" t="s">
        <v>3697</v>
      </c>
      <c r="C1027" s="15"/>
      <c r="D1027" s="142" t="s">
        <v>1540</v>
      </c>
      <c r="E1027"/>
    </row>
    <row r="1028" spans="1:5" ht="15">
      <c r="A1028" s="93"/>
      <c r="B1028" s="124" t="s">
        <v>3698</v>
      </c>
      <c r="C1028" s="15"/>
      <c r="D1028" s="142" t="s">
        <v>1541</v>
      </c>
      <c r="E1028"/>
    </row>
    <row r="1029" spans="1:5" ht="15">
      <c r="A1029" s="93"/>
      <c r="B1029" s="124" t="s">
        <v>860</v>
      </c>
      <c r="C1029" s="96">
        <f>IF((AND(C1030&lt;&gt;"no",C1031&lt;&gt;"no")),"","no")</f>
      </c>
      <c r="D1029" s="142"/>
      <c r="E1029"/>
    </row>
    <row r="1030" spans="1:5" ht="15">
      <c r="A1030" s="93"/>
      <c r="B1030" s="167" t="s">
        <v>861</v>
      </c>
      <c r="C1030" s="15"/>
      <c r="D1030" s="142" t="s">
        <v>4658</v>
      </c>
      <c r="E1030"/>
    </row>
    <row r="1031" spans="1:5" ht="30">
      <c r="A1031" s="93"/>
      <c r="B1031" s="167" t="s">
        <v>862</v>
      </c>
      <c r="C1031" s="15"/>
      <c r="D1031" s="142" t="s">
        <v>4659</v>
      </c>
      <c r="E1031"/>
    </row>
    <row r="1032" spans="1:5" ht="15">
      <c r="A1032" s="93"/>
      <c r="B1032" s="124" t="s">
        <v>863</v>
      </c>
      <c r="C1032" s="96">
        <f>IF((AND(C1033&lt;&gt;"no",C1034&lt;&gt;"no",C1035&lt;&gt;"no")),"","no")</f>
      </c>
      <c r="D1032" s="142"/>
      <c r="E1032"/>
    </row>
    <row r="1033" spans="1:5" ht="30">
      <c r="A1033" s="93"/>
      <c r="B1033" s="167" t="s">
        <v>864</v>
      </c>
      <c r="C1033" s="15"/>
      <c r="D1033" s="142" t="s">
        <v>4660</v>
      </c>
      <c r="E1033"/>
    </row>
    <row r="1034" spans="1:5" ht="30">
      <c r="A1034" s="93"/>
      <c r="B1034" s="167" t="s">
        <v>865</v>
      </c>
      <c r="C1034" s="15"/>
      <c r="D1034" s="142" t="s">
        <v>4661</v>
      </c>
      <c r="E1034"/>
    </row>
    <row r="1035" spans="1:5" ht="45">
      <c r="A1035" s="93"/>
      <c r="B1035" s="167" t="s">
        <v>866</v>
      </c>
      <c r="C1035" s="15"/>
      <c r="D1035" s="142" t="s">
        <v>4662</v>
      </c>
      <c r="E1035"/>
    </row>
    <row r="1036" spans="1:5" ht="15">
      <c r="A1036" s="93"/>
      <c r="B1036" s="124" t="s">
        <v>867</v>
      </c>
      <c r="C1036" s="15"/>
      <c r="D1036" s="142" t="s">
        <v>1018</v>
      </c>
      <c r="E1036"/>
    </row>
    <row r="1037" spans="1:5" ht="30">
      <c r="A1037" s="93"/>
      <c r="B1037" s="124" t="s">
        <v>868</v>
      </c>
      <c r="C1037" s="15"/>
      <c r="D1037" s="142" t="s">
        <v>1554</v>
      </c>
      <c r="E1037"/>
    </row>
    <row r="1038" spans="1:5" ht="30">
      <c r="A1038" s="93"/>
      <c r="B1038" s="124" t="s">
        <v>869</v>
      </c>
      <c r="C1038" s="15"/>
      <c r="D1038" s="142" t="s">
        <v>1555</v>
      </c>
      <c r="E1038"/>
    </row>
    <row r="1039" spans="1:5" ht="30">
      <c r="A1039" s="93" t="s">
        <v>3290</v>
      </c>
      <c r="B1039" s="126" t="s">
        <v>870</v>
      </c>
      <c r="C1039" s="96">
        <f>IF((AND(C1040&lt;&gt;"no",C1041&lt;&gt;"no")),"","no")</f>
      </c>
      <c r="D1039" s="142"/>
      <c r="E1039"/>
    </row>
    <row r="1040" spans="1:5" ht="30">
      <c r="A1040" s="93"/>
      <c r="B1040" s="124" t="s">
        <v>2676</v>
      </c>
      <c r="C1040" s="15"/>
      <c r="D1040" s="142" t="s">
        <v>1556</v>
      </c>
      <c r="E1040"/>
    </row>
    <row r="1041" spans="1:5" ht="30.75" customHeight="1">
      <c r="A1041" s="93"/>
      <c r="B1041" s="124" t="s">
        <v>2677</v>
      </c>
      <c r="C1041" s="15"/>
      <c r="D1041" s="142" t="s">
        <v>1557</v>
      </c>
      <c r="E1041"/>
    </row>
    <row r="1042" spans="1:5" ht="30">
      <c r="A1042" s="93"/>
      <c r="B1042" s="102" t="s">
        <v>871</v>
      </c>
      <c r="C1042" s="96">
        <f>IF((AND(C1043&lt;&gt;"no",C1066&lt;&gt;"no")),"","no")</f>
      </c>
      <c r="D1042" s="142"/>
      <c r="E1042"/>
    </row>
    <row r="1043" spans="1:5" ht="30">
      <c r="A1043" s="93" t="s">
        <v>3291</v>
      </c>
      <c r="B1043" s="126" t="s">
        <v>872</v>
      </c>
      <c r="C1043" s="96">
        <f>IF((AND(C1044&lt;&gt;"no",C1045&lt;&gt;"no",C1046&lt;&gt;"no",C1053&lt;&gt;"no",C1054&lt;&gt;"no",C1058&lt;&gt;"no",C1062&lt;&gt;"no")),"","no")</f>
      </c>
      <c r="D1043" s="142"/>
      <c r="E1043"/>
    </row>
    <row r="1044" spans="1:5" ht="15">
      <c r="A1044" s="93"/>
      <c r="B1044" s="124" t="s">
        <v>873</v>
      </c>
      <c r="C1044" s="15"/>
      <c r="D1044" s="142" t="s">
        <v>1558</v>
      </c>
      <c r="E1044"/>
    </row>
    <row r="1045" spans="1:5" ht="15">
      <c r="A1045" s="93"/>
      <c r="B1045" s="124" t="s">
        <v>874</v>
      </c>
      <c r="C1045" s="15"/>
      <c r="D1045" s="142" t="s">
        <v>1559</v>
      </c>
      <c r="E1045"/>
    </row>
    <row r="1046" spans="1:5" ht="15">
      <c r="A1046" s="93"/>
      <c r="B1046" s="124" t="s">
        <v>875</v>
      </c>
      <c r="C1046" s="96">
        <f>IF((AND(C1047&lt;&gt;"no",C1049&lt;&gt;"no",C1050&lt;&gt;"no",C1051&lt;&gt;"no",C1052&lt;&gt;"no")),"","no")</f>
      </c>
      <c r="D1046" s="142"/>
      <c r="E1046"/>
    </row>
    <row r="1047" spans="1:5" ht="30">
      <c r="A1047" s="93"/>
      <c r="B1047" s="167" t="s">
        <v>877</v>
      </c>
      <c r="C1047" s="15"/>
      <c r="D1047" s="142" t="s">
        <v>4663</v>
      </c>
      <c r="E1047"/>
    </row>
    <row r="1048" spans="1:5" ht="15">
      <c r="A1048" s="93"/>
      <c r="B1048" s="170" t="s">
        <v>878</v>
      </c>
      <c r="C1048"/>
      <c r="D1048" s="127" t="s">
        <v>4663</v>
      </c>
      <c r="E1048"/>
    </row>
    <row r="1049" spans="1:5" ht="45">
      <c r="A1049" s="93"/>
      <c r="B1049" s="167" t="s">
        <v>876</v>
      </c>
      <c r="C1049" s="15"/>
      <c r="D1049" s="142" t="s">
        <v>4664</v>
      </c>
      <c r="E1049"/>
    </row>
    <row r="1050" spans="1:5" ht="30">
      <c r="A1050" s="93"/>
      <c r="B1050" s="167" t="s">
        <v>879</v>
      </c>
      <c r="C1050" s="15"/>
      <c r="D1050" s="142" t="s">
        <v>4665</v>
      </c>
      <c r="E1050"/>
    </row>
    <row r="1051" spans="1:5" ht="45">
      <c r="A1051" s="93"/>
      <c r="B1051" s="167" t="s">
        <v>880</v>
      </c>
      <c r="C1051" s="15"/>
      <c r="D1051" s="142" t="s">
        <v>4666</v>
      </c>
      <c r="E1051"/>
    </row>
    <row r="1052" spans="1:5" ht="15">
      <c r="A1052" s="93"/>
      <c r="B1052" s="167" t="s">
        <v>881</v>
      </c>
      <c r="C1052" s="15"/>
      <c r="D1052" s="142" t="s">
        <v>4667</v>
      </c>
      <c r="E1052"/>
    </row>
    <row r="1053" spans="1:5" ht="30">
      <c r="A1053" s="93"/>
      <c r="B1053" s="124" t="s">
        <v>4668</v>
      </c>
      <c r="C1053" s="15"/>
      <c r="D1053" s="142" t="s">
        <v>1560</v>
      </c>
      <c r="E1053"/>
    </row>
    <row r="1054" spans="1:5" ht="30">
      <c r="A1054" s="93"/>
      <c r="B1054" s="124" t="s">
        <v>882</v>
      </c>
      <c r="C1054" s="96">
        <f>IF((AND(C1055&lt;&gt;"no",C1057&lt;&gt;"no")),"","no")</f>
      </c>
      <c r="D1054" s="142"/>
      <c r="E1054"/>
    </row>
    <row r="1055" spans="1:5" ht="15">
      <c r="A1055" s="93"/>
      <c r="B1055" s="167" t="s">
        <v>883</v>
      </c>
      <c r="C1055" s="15"/>
      <c r="D1055" s="142" t="s">
        <v>4669</v>
      </c>
      <c r="E1055"/>
    </row>
    <row r="1056" spans="1:5" ht="15">
      <c r="A1056" s="93"/>
      <c r="B1056" s="170" t="s">
        <v>878</v>
      </c>
      <c r="C1056"/>
      <c r="D1056" s="127" t="s">
        <v>4669</v>
      </c>
      <c r="E1056"/>
    </row>
    <row r="1057" spans="1:5" ht="45">
      <c r="A1057" s="93"/>
      <c r="B1057" s="167" t="s">
        <v>884</v>
      </c>
      <c r="C1057" s="15"/>
      <c r="D1057" s="142" t="s">
        <v>4670</v>
      </c>
      <c r="E1057"/>
    </row>
    <row r="1058" spans="1:5" ht="30">
      <c r="A1058" s="93"/>
      <c r="B1058" s="87" t="s">
        <v>288</v>
      </c>
      <c r="C1058" s="96">
        <f>IF((AND(C1059&lt;&gt;"no",C1060&lt;&gt;"no",C1061&lt;&gt;"no")),"","no")</f>
      </c>
      <c r="D1058" s="142"/>
      <c r="E1058"/>
    </row>
    <row r="1059" spans="1:5" ht="15">
      <c r="A1059" s="93"/>
      <c r="B1059" s="167" t="s">
        <v>289</v>
      </c>
      <c r="C1059" s="15"/>
      <c r="D1059" s="142" t="s">
        <v>4671</v>
      </c>
      <c r="E1059"/>
    </row>
    <row r="1060" spans="1:5" ht="15">
      <c r="A1060" s="93"/>
      <c r="B1060" s="167" t="s">
        <v>290</v>
      </c>
      <c r="C1060" s="15"/>
      <c r="D1060" s="142" t="s">
        <v>4672</v>
      </c>
      <c r="E1060"/>
    </row>
    <row r="1061" spans="1:5" ht="15">
      <c r="A1061" s="93"/>
      <c r="B1061" s="167" t="s">
        <v>291</v>
      </c>
      <c r="C1061" s="15"/>
      <c r="D1061" s="142" t="s">
        <v>4673</v>
      </c>
      <c r="E1061"/>
    </row>
    <row r="1062" spans="1:5" ht="45">
      <c r="A1062" s="93"/>
      <c r="B1062" s="124" t="s">
        <v>292</v>
      </c>
      <c r="C1062" s="96">
        <f>IF((AND(C1063&lt;&gt;"no",C1065&lt;&gt;"no",C1064&lt;&gt;"no")),"","no")</f>
      </c>
      <c r="D1062" s="142"/>
      <c r="E1062"/>
    </row>
    <row r="1063" spans="1:5" ht="15">
      <c r="A1063" s="93"/>
      <c r="B1063" s="167" t="s">
        <v>293</v>
      </c>
      <c r="C1063" s="15"/>
      <c r="D1063" s="142" t="s">
        <v>4674</v>
      </c>
      <c r="E1063"/>
    </row>
    <row r="1064" spans="1:5" ht="15">
      <c r="A1064" s="93"/>
      <c r="B1064" s="167" t="s">
        <v>294</v>
      </c>
      <c r="C1064" s="15"/>
      <c r="D1064" s="142" t="s">
        <v>4675</v>
      </c>
      <c r="E1064"/>
    </row>
    <row r="1065" spans="2:5" ht="45">
      <c r="B1065" s="167" t="s">
        <v>295</v>
      </c>
      <c r="C1065" s="15"/>
      <c r="D1065" s="142" t="s">
        <v>4676</v>
      </c>
      <c r="E1065"/>
    </row>
    <row r="1066" spans="1:5" ht="45">
      <c r="A1066" s="93" t="s">
        <v>3292</v>
      </c>
      <c r="B1066" s="126" t="s">
        <v>296</v>
      </c>
      <c r="C1066" s="96">
        <f>IF((AND(C1067&lt;&gt;"no",C1068&lt;&gt;"no",C1069&lt;&gt;"no")),"","no")</f>
      </c>
      <c r="E1066"/>
    </row>
    <row r="1067" spans="1:5" ht="15">
      <c r="A1067" s="93"/>
      <c r="B1067" s="124" t="s">
        <v>3866</v>
      </c>
      <c r="C1067" s="15"/>
      <c r="D1067" s="142" t="s">
        <v>1561</v>
      </c>
      <c r="E1067"/>
    </row>
    <row r="1068" spans="1:5" ht="15">
      <c r="A1068" s="93"/>
      <c r="B1068" s="124" t="s">
        <v>297</v>
      </c>
      <c r="C1068" s="15"/>
      <c r="D1068" s="142" t="s">
        <v>1561</v>
      </c>
      <c r="E1068"/>
    </row>
    <row r="1069" spans="1:5" ht="45">
      <c r="A1069" s="93"/>
      <c r="B1069" s="87" t="s">
        <v>298</v>
      </c>
      <c r="C1069" s="96">
        <f>IF((AND(C1070&lt;&gt;"no",C1072&lt;&gt;"no",C1071&lt;&gt;"no",C1074&lt;&gt;"no",C1073&lt;&gt;"no")),"","no")</f>
      </c>
      <c r="E1069"/>
    </row>
    <row r="1070" spans="1:5" ht="15">
      <c r="A1070" s="93"/>
      <c r="B1070" s="144" t="s">
        <v>299</v>
      </c>
      <c r="C1070" s="15"/>
      <c r="D1070" s="142" t="s">
        <v>1561</v>
      </c>
      <c r="E1070"/>
    </row>
    <row r="1071" spans="1:5" ht="15">
      <c r="A1071" s="93"/>
      <c r="B1071" s="167" t="s">
        <v>300</v>
      </c>
      <c r="C1071" s="15"/>
      <c r="D1071" s="142" t="s">
        <v>1562</v>
      </c>
      <c r="E1071"/>
    </row>
    <row r="1072" spans="1:5" ht="15">
      <c r="A1072" s="93"/>
      <c r="B1072" s="167" t="s">
        <v>301</v>
      </c>
      <c r="C1072" s="15"/>
      <c r="D1072" s="142" t="s">
        <v>1563</v>
      </c>
      <c r="E1072"/>
    </row>
    <row r="1073" spans="1:5" ht="45">
      <c r="A1073" s="93"/>
      <c r="B1073" s="167" t="s">
        <v>302</v>
      </c>
      <c r="C1073" s="15"/>
      <c r="D1073" s="142" t="s">
        <v>1564</v>
      </c>
      <c r="E1073"/>
    </row>
    <row r="1074" spans="1:5" ht="30">
      <c r="A1074" s="93"/>
      <c r="B1074" s="167" t="s">
        <v>303</v>
      </c>
      <c r="C1074" s="96">
        <f>IF((AND(C1075&lt;&gt;"no",C1076&lt;&gt;"no",C1077&lt;&gt;"no")),"","no")</f>
      </c>
      <c r="D1074" s="142"/>
      <c r="E1074"/>
    </row>
    <row r="1075" spans="1:5" ht="15">
      <c r="A1075" s="93"/>
      <c r="B1075" s="171" t="s">
        <v>306</v>
      </c>
      <c r="C1075" s="15"/>
      <c r="D1075" s="142" t="s">
        <v>4677</v>
      </c>
      <c r="E1075"/>
    </row>
    <row r="1076" spans="1:5" ht="15">
      <c r="A1076" s="93"/>
      <c r="B1076" s="171" t="s">
        <v>304</v>
      </c>
      <c r="C1076" s="15"/>
      <c r="D1076" s="142" t="s">
        <v>4678</v>
      </c>
      <c r="E1076"/>
    </row>
    <row r="1077" spans="1:5" ht="45">
      <c r="A1077" s="93"/>
      <c r="B1077" s="171" t="s">
        <v>305</v>
      </c>
      <c r="C1077" s="15"/>
      <c r="D1077" s="142" t="s">
        <v>4679</v>
      </c>
      <c r="E1077"/>
    </row>
    <row r="1078" spans="1:5" ht="15.75">
      <c r="A1078" s="31" t="s">
        <v>767</v>
      </c>
      <c r="B1078" s="9" t="s">
        <v>1298</v>
      </c>
      <c r="C1078" s="10">
        <f>IF((AND(C1080&lt;&gt;"no",C1087&lt;&gt;"no",C1089&lt;&gt;"no",C1095&lt;&gt;"no",C1101&lt;&gt;"no")),"","no")</f>
      </c>
      <c r="D1078" s="90"/>
      <c r="E1078"/>
    </row>
    <row r="1079" spans="1:5" ht="109.5" customHeight="1">
      <c r="A1079" s="93"/>
      <c r="B1079" s="60" t="s">
        <v>253</v>
      </c>
      <c r="C1079"/>
      <c r="D1079" s="128" t="s">
        <v>3742</v>
      </c>
      <c r="E1079"/>
    </row>
    <row r="1080" spans="1:5" ht="18.75" customHeight="1">
      <c r="A1080" s="93"/>
      <c r="B1080" s="83" t="s">
        <v>1299</v>
      </c>
      <c r="C1080" s="52">
        <f>IF((AND(C1082&lt;&gt;"no",C1083&lt;&gt;"no",C1084&lt;&gt;"no")),"","no")</f>
      </c>
      <c r="D1080" s="90"/>
      <c r="E1080"/>
    </row>
    <row r="1081" spans="1:5" ht="107.25" customHeight="1">
      <c r="A1081" s="93"/>
      <c r="B1081" s="60" t="s">
        <v>20</v>
      </c>
      <c r="C1081"/>
      <c r="D1081" s="128" t="s">
        <v>4074</v>
      </c>
      <c r="E1081"/>
    </row>
    <row r="1082" spans="1:5" ht="30">
      <c r="A1082" s="93" t="s">
        <v>768</v>
      </c>
      <c r="B1082" s="35" t="s">
        <v>275</v>
      </c>
      <c r="C1082" s="15"/>
      <c r="D1082" s="90">
        <v>12.15</v>
      </c>
      <c r="E1082"/>
    </row>
    <row r="1083" spans="1:5" ht="30">
      <c r="A1083" s="93" t="s">
        <v>769</v>
      </c>
      <c r="B1083" s="122" t="s">
        <v>3743</v>
      </c>
      <c r="C1083" s="125"/>
      <c r="D1083" s="142">
        <v>12.16</v>
      </c>
      <c r="E1083"/>
    </row>
    <row r="1084" spans="1:5" ht="15">
      <c r="A1084" s="93" t="s">
        <v>770</v>
      </c>
      <c r="B1084" s="35" t="s">
        <v>4069</v>
      </c>
      <c r="C1084" s="96">
        <f>IF((AND(C1085&lt;&gt;"no",C1086&lt;&gt;"no")),"","no")</f>
      </c>
      <c r="D1084" s="90"/>
      <c r="E1084"/>
    </row>
    <row r="1085" spans="1:5" ht="15">
      <c r="A1085" s="93"/>
      <c r="B1085" s="87" t="s">
        <v>4310</v>
      </c>
      <c r="C1085" s="15"/>
      <c r="D1085" s="90" t="s">
        <v>3744</v>
      </c>
      <c r="E1085"/>
    </row>
    <row r="1086" spans="1:5" ht="15">
      <c r="A1086" s="93"/>
      <c r="B1086" s="87" t="s">
        <v>4070</v>
      </c>
      <c r="C1086" s="15"/>
      <c r="D1086" s="90" t="s">
        <v>3745</v>
      </c>
      <c r="E1086"/>
    </row>
    <row r="1087" spans="1:5" ht="15.75">
      <c r="A1087" s="93"/>
      <c r="B1087" s="83" t="s">
        <v>3102</v>
      </c>
      <c r="C1087" s="52">
        <f>IF((AND(C1088&lt;&gt;"no")),"","no")</f>
      </c>
      <c r="D1087" s="90"/>
      <c r="E1087"/>
    </row>
    <row r="1088" spans="1:5" ht="30">
      <c r="A1088" s="93" t="s">
        <v>771</v>
      </c>
      <c r="B1088" s="35" t="s">
        <v>3385</v>
      </c>
      <c r="C1088" s="15"/>
      <c r="D1088" s="90">
        <v>12.18</v>
      </c>
      <c r="E1088"/>
    </row>
    <row r="1089" spans="1:5" ht="15.75">
      <c r="A1089" s="93"/>
      <c r="B1089" s="83" t="s">
        <v>2733</v>
      </c>
      <c r="C1089" s="52">
        <f>IF((AND(C1090&lt;&gt;"no",C1091&lt;&gt;"no",C1093&lt;&gt;"no")),"","no")</f>
      </c>
      <c r="D1089" s="90"/>
      <c r="E1089"/>
    </row>
    <row r="1090" spans="1:5" ht="30">
      <c r="A1090" s="93" t="s">
        <v>772</v>
      </c>
      <c r="B1090" s="35" t="s">
        <v>3293</v>
      </c>
      <c r="C1090" s="15"/>
      <c r="D1090" s="90">
        <v>12.35</v>
      </c>
      <c r="E1090"/>
    </row>
    <row r="1091" spans="1:5" ht="30">
      <c r="A1091" s="93" t="s">
        <v>773</v>
      </c>
      <c r="B1091" s="35" t="s">
        <v>2739</v>
      </c>
      <c r="C1091" s="15"/>
      <c r="D1091" s="90" t="s">
        <v>1608</v>
      </c>
      <c r="E1091"/>
    </row>
    <row r="1092" spans="1:5" ht="45">
      <c r="A1092" s="93"/>
      <c r="B1092" s="60" t="s">
        <v>1816</v>
      </c>
      <c r="C1092"/>
      <c r="D1092" s="128" t="s">
        <v>1607</v>
      </c>
      <c r="E1092"/>
    </row>
    <row r="1093" spans="1:5" ht="30">
      <c r="A1093" s="93" t="s">
        <v>774</v>
      </c>
      <c r="B1093" s="35" t="s">
        <v>3386</v>
      </c>
      <c r="C1093" s="15"/>
      <c r="D1093" s="90">
        <v>12.32</v>
      </c>
      <c r="E1093" s="46"/>
    </row>
    <row r="1094" spans="1:5" ht="15">
      <c r="A1094" s="93"/>
      <c r="B1094" s="60" t="s">
        <v>3433</v>
      </c>
      <c r="C1094" s="46"/>
      <c r="D1094" s="128">
        <v>12.33</v>
      </c>
      <c r="E1094" s="46"/>
    </row>
    <row r="1095" spans="1:5" ht="15.75">
      <c r="A1095" s="93"/>
      <c r="B1095" s="83" t="s">
        <v>2734</v>
      </c>
      <c r="C1095" s="52">
        <f>IF((AND(C1096&lt;&gt;"no",C1099&lt;&gt;"no",C1100&lt;&gt;"no")),"","no")</f>
      </c>
      <c r="D1095" s="90"/>
      <c r="E1095"/>
    </row>
    <row r="1096" spans="1:5" ht="15">
      <c r="A1096" s="93" t="s">
        <v>775</v>
      </c>
      <c r="B1096" s="35" t="s">
        <v>3452</v>
      </c>
      <c r="C1096" s="96">
        <f>IF((AND(C1097&lt;&gt;"no",C1098&lt;&gt;"no")),"","no")</f>
      </c>
      <c r="D1096" s="90"/>
      <c r="E1096"/>
    </row>
    <row r="1097" spans="1:5" ht="30">
      <c r="A1097" s="93"/>
      <c r="B1097" s="87" t="s">
        <v>4075</v>
      </c>
      <c r="C1097" s="15"/>
      <c r="D1097" s="90">
        <v>12.44</v>
      </c>
      <c r="E1097"/>
    </row>
    <row r="1098" spans="1:5" ht="30">
      <c r="A1098" s="93"/>
      <c r="B1098" s="87" t="s">
        <v>4076</v>
      </c>
      <c r="C1098" s="15"/>
      <c r="D1098" s="90">
        <v>12.44</v>
      </c>
      <c r="E1098"/>
    </row>
    <row r="1099" spans="1:5" ht="30">
      <c r="A1099" s="93" t="s">
        <v>776</v>
      </c>
      <c r="B1099" s="35" t="s">
        <v>1830</v>
      </c>
      <c r="C1099" s="15"/>
      <c r="D1099" s="90">
        <v>12.44</v>
      </c>
      <c r="E1099"/>
    </row>
    <row r="1100" spans="1:5" ht="30">
      <c r="A1100" s="93" t="s">
        <v>777</v>
      </c>
      <c r="B1100" s="35" t="s">
        <v>1832</v>
      </c>
      <c r="C1100" s="15"/>
      <c r="D1100" s="90">
        <v>12.44</v>
      </c>
      <c r="E1100"/>
    </row>
    <row r="1101" spans="1:5" ht="16.5" customHeight="1">
      <c r="A1101" s="93"/>
      <c r="B1101" s="83" t="s">
        <v>1909</v>
      </c>
      <c r="C1101" s="52">
        <f>IF((AND(C1102&lt;&gt;"no")),"","no")</f>
      </c>
      <c r="D1101" s="90"/>
      <c r="E1101"/>
    </row>
    <row r="1102" spans="1:5" ht="15">
      <c r="A1102" s="93" t="s">
        <v>778</v>
      </c>
      <c r="B1102" s="35" t="s">
        <v>1833</v>
      </c>
      <c r="C1102" s="96">
        <f>IF((AND(C1103&lt;&gt;"no",C1104&lt;&gt;"no",C1105&lt;&gt;"no",C1106&lt;&gt;"no",C1107&lt;&gt;"no",C1108&lt;&gt;"no",C1109&lt;&gt;"no",C1110&lt;&gt;"no")),"","no")</f>
      </c>
      <c r="D1102" s="91"/>
      <c r="E1102"/>
    </row>
    <row r="1103" spans="1:5" ht="15">
      <c r="A1103" s="93"/>
      <c r="B1103" s="87" t="s">
        <v>3197</v>
      </c>
      <c r="C1103" s="15"/>
      <c r="D1103" s="91" t="s">
        <v>3746</v>
      </c>
      <c r="E1103"/>
    </row>
    <row r="1104" spans="1:5" ht="15">
      <c r="A1104" s="93"/>
      <c r="B1104" s="87" t="s">
        <v>3198</v>
      </c>
      <c r="C1104" s="15"/>
      <c r="D1104" s="91" t="s">
        <v>4325</v>
      </c>
      <c r="E1104"/>
    </row>
    <row r="1105" spans="1:5" ht="15">
      <c r="A1105" s="93"/>
      <c r="B1105" s="123" t="s">
        <v>4329</v>
      </c>
      <c r="C1105" s="15"/>
      <c r="D1105" s="91" t="s">
        <v>4326</v>
      </c>
      <c r="E1105"/>
    </row>
    <row r="1106" spans="1:5" ht="15">
      <c r="A1106" s="93"/>
      <c r="B1106" s="87" t="s">
        <v>4330</v>
      </c>
      <c r="C1106" s="15"/>
      <c r="D1106" s="91" t="s">
        <v>4327</v>
      </c>
      <c r="E1106"/>
    </row>
    <row r="1107" spans="1:5" ht="15">
      <c r="A1107" s="93"/>
      <c r="B1107" s="87" t="s">
        <v>3294</v>
      </c>
      <c r="C1107" s="15"/>
      <c r="D1107" s="91" t="s">
        <v>4328</v>
      </c>
      <c r="E1107"/>
    </row>
    <row r="1108" spans="1:5" ht="30">
      <c r="A1108" s="93"/>
      <c r="B1108" s="87" t="s">
        <v>4406</v>
      </c>
      <c r="C1108" s="15"/>
      <c r="D1108" s="91" t="s">
        <v>2435</v>
      </c>
      <c r="E1108"/>
    </row>
    <row r="1109" spans="1:5" ht="15">
      <c r="A1109" s="93"/>
      <c r="B1109" s="87" t="s">
        <v>4407</v>
      </c>
      <c r="C1109" s="15"/>
      <c r="D1109" s="91" t="s">
        <v>2436</v>
      </c>
      <c r="E1109"/>
    </row>
    <row r="1110" spans="1:5" ht="15">
      <c r="A1110" s="93"/>
      <c r="B1110" s="87" t="s">
        <v>1609</v>
      </c>
      <c r="C1110" s="15"/>
      <c r="D1110" s="91" t="s">
        <v>2437</v>
      </c>
      <c r="E1110"/>
    </row>
    <row r="1111" spans="1:5" ht="15.75">
      <c r="A1111" s="31" t="s">
        <v>4378</v>
      </c>
      <c r="B1111" s="9" t="s">
        <v>2682</v>
      </c>
      <c r="C1111" s="10">
        <f>IF((AND(C1115&lt;&gt;"no",C1125&lt;&gt;"no")),"","no")</f>
      </c>
      <c r="D1111" s="90"/>
      <c r="E1111"/>
    </row>
    <row r="1112" spans="1:5" ht="63" customHeight="1">
      <c r="A1112" s="63"/>
      <c r="B1112" s="57" t="s">
        <v>29</v>
      </c>
      <c r="C1112" s="28"/>
      <c r="D1112" s="127" t="s">
        <v>4705</v>
      </c>
      <c r="E1112"/>
    </row>
    <row r="1113" spans="1:5" ht="120.75" customHeight="1">
      <c r="A1113" s="93"/>
      <c r="B1113" s="60" t="s">
        <v>30</v>
      </c>
      <c r="C1113"/>
      <c r="D1113" s="128" t="s">
        <v>1950</v>
      </c>
      <c r="E1113"/>
    </row>
    <row r="1114" spans="1:5" ht="60">
      <c r="A1114" s="93"/>
      <c r="B1114" s="60" t="s">
        <v>1708</v>
      </c>
      <c r="C1114"/>
      <c r="D1114" s="128" t="s">
        <v>31</v>
      </c>
      <c r="E1114"/>
    </row>
    <row r="1115" spans="1:5" ht="15.75">
      <c r="A1115" s="93"/>
      <c r="B1115" s="89" t="s">
        <v>1575</v>
      </c>
      <c r="C1115" s="52">
        <f>IF((AND(C1116&lt;&gt;"no",C1118&lt;&gt;"no",C1120&lt;&gt;"no",C1123&lt;&gt;"no")),"","no")</f>
      </c>
      <c r="D1115" s="90"/>
      <c r="E1115"/>
    </row>
    <row r="1116" spans="1:5" ht="15.75">
      <c r="A1116" s="93"/>
      <c r="B1116" s="89" t="s">
        <v>1576</v>
      </c>
      <c r="C1116" s="52">
        <f>IF((AND(C1117&lt;&gt;"no")),"","no")</f>
      </c>
      <c r="D1116" s="90"/>
      <c r="E1116"/>
    </row>
    <row r="1117" spans="1:5" ht="45">
      <c r="A1117" s="93" t="s">
        <v>4379</v>
      </c>
      <c r="B1117" s="35" t="s">
        <v>1951</v>
      </c>
      <c r="C1117" s="15"/>
      <c r="D1117" s="90">
        <v>15.22</v>
      </c>
      <c r="E1117"/>
    </row>
    <row r="1118" spans="1:5" ht="15.75">
      <c r="A1118" s="93"/>
      <c r="B1118" s="83" t="s">
        <v>1577</v>
      </c>
      <c r="C1118" s="52">
        <f>IF((AND(C1119&lt;&gt;"no")),"","no")</f>
      </c>
      <c r="D1118" s="90"/>
      <c r="E1118"/>
    </row>
    <row r="1119" spans="1:5" ht="45">
      <c r="A1119" s="93" t="s">
        <v>4380</v>
      </c>
      <c r="B1119" s="35" t="s">
        <v>2071</v>
      </c>
      <c r="C1119" s="15"/>
      <c r="D1119" s="90" t="s">
        <v>1952</v>
      </c>
      <c r="E1119"/>
    </row>
    <row r="1120" spans="1:5" ht="15.75">
      <c r="A1120" s="93"/>
      <c r="B1120" s="83" t="s">
        <v>1578</v>
      </c>
      <c r="C1120" s="52">
        <f>IF((AND(C1121&lt;&gt;"no",C1122&lt;&gt;"no")),"","no")</f>
      </c>
      <c r="D1120" s="90"/>
      <c r="E1120"/>
    </row>
    <row r="1121" spans="1:5" ht="30">
      <c r="A1121" s="93" t="s">
        <v>4381</v>
      </c>
      <c r="B1121" s="35" t="s">
        <v>2779</v>
      </c>
      <c r="C1121" s="15"/>
      <c r="D1121" s="90">
        <v>15.36</v>
      </c>
      <c r="E1121"/>
    </row>
    <row r="1122" spans="1:5" ht="30">
      <c r="A1122" s="93" t="s">
        <v>4382</v>
      </c>
      <c r="B1122" s="35" t="s">
        <v>1574</v>
      </c>
      <c r="C1122" s="15"/>
      <c r="D1122" s="90">
        <v>15.36</v>
      </c>
      <c r="E1122"/>
    </row>
    <row r="1123" spans="1:5" ht="15.75">
      <c r="A1123" s="93"/>
      <c r="B1123" s="83" t="s">
        <v>3624</v>
      </c>
      <c r="C1123" s="52">
        <f>IF((AND(C1124&lt;&gt;"no")),"","no")</f>
      </c>
      <c r="D1123" s="90"/>
      <c r="E1123"/>
    </row>
    <row r="1124" spans="1:5" ht="90.75">
      <c r="A1124" s="93" t="s">
        <v>4383</v>
      </c>
      <c r="B1124" s="35" t="s">
        <v>1677</v>
      </c>
      <c r="C1124" s="15"/>
      <c r="D1124" s="90" t="s">
        <v>1678</v>
      </c>
      <c r="E1124"/>
    </row>
    <row r="1125" spans="1:5" ht="15.75">
      <c r="A1125" s="93"/>
      <c r="B1125" s="83" t="s">
        <v>3642</v>
      </c>
      <c r="C1125" s="52">
        <f>IF((AND(C1126&lt;&gt;"no",C1128&lt;&gt;"no",C1132&lt;&gt;"no",C1134&lt;&gt;"no",C1136&lt;&gt;"no",C1140&lt;&gt;"no",C1144&lt;&gt;"no",C1149&lt;&gt;"no")),"","no")</f>
      </c>
      <c r="D1125" s="90"/>
      <c r="E1125"/>
    </row>
    <row r="1126" spans="1:5" ht="15.75">
      <c r="A1126" s="93"/>
      <c r="B1126" s="83" t="s">
        <v>3625</v>
      </c>
      <c r="C1126" s="52">
        <f>IF((AND(C1127&lt;&gt;"no")),"","no")</f>
      </c>
      <c r="D1126" s="90"/>
      <c r="E1126"/>
    </row>
    <row r="1127" spans="1:5" ht="30">
      <c r="A1127" s="93" t="s">
        <v>4384</v>
      </c>
      <c r="B1127" s="35" t="s">
        <v>1679</v>
      </c>
      <c r="C1127" s="15"/>
      <c r="D1127" s="91" t="s">
        <v>3626</v>
      </c>
      <c r="E1127"/>
    </row>
    <row r="1128" spans="1:5" ht="15.75">
      <c r="A1128" s="93"/>
      <c r="B1128" s="83" t="s">
        <v>3627</v>
      </c>
      <c r="C1128" s="52">
        <f>IF((AND(C1129&lt;&gt;"no")),"","no")</f>
      </c>
      <c r="D1128" s="90"/>
      <c r="E1128"/>
    </row>
    <row r="1129" spans="1:5" ht="30">
      <c r="A1129" s="93" t="s">
        <v>4385</v>
      </c>
      <c r="B1129" s="35" t="s">
        <v>1680</v>
      </c>
      <c r="C1129" s="96">
        <f>IF((AND(C1130&lt;&gt;"no",C1131&lt;&gt;"no")),"","no")</f>
      </c>
      <c r="D1129" s="90"/>
      <c r="E1129"/>
    </row>
    <row r="1130" spans="1:5" ht="30">
      <c r="A1130" s="93"/>
      <c r="B1130" s="87" t="s">
        <v>1681</v>
      </c>
      <c r="C1130" s="15"/>
      <c r="D1130" s="90" t="s">
        <v>3628</v>
      </c>
      <c r="E1130"/>
    </row>
    <row r="1131" spans="1:5" ht="15">
      <c r="A1131" s="93"/>
      <c r="B1131" s="87" t="s">
        <v>4369</v>
      </c>
      <c r="C1131" s="15"/>
      <c r="D1131" s="90" t="s">
        <v>3629</v>
      </c>
      <c r="E1131"/>
    </row>
    <row r="1132" spans="1:5" ht="15.75">
      <c r="A1132" s="93"/>
      <c r="B1132" s="83" t="s">
        <v>3630</v>
      </c>
      <c r="C1132" s="52">
        <f>IF((AND(C1133&lt;&gt;"no")),"","no")</f>
      </c>
      <c r="D1132" s="90"/>
      <c r="E1132"/>
    </row>
    <row r="1133" spans="1:5" ht="90">
      <c r="A1133" s="93" t="s">
        <v>4386</v>
      </c>
      <c r="B1133" s="35" t="s">
        <v>2535</v>
      </c>
      <c r="C1133" s="15"/>
      <c r="D1133" s="90" t="s">
        <v>4370</v>
      </c>
      <c r="E1133"/>
    </row>
    <row r="1134" spans="1:5" ht="15.75">
      <c r="A1134" s="93"/>
      <c r="B1134" s="83" t="s">
        <v>3652</v>
      </c>
      <c r="C1134" s="52">
        <f>IF((AND(C1135&lt;&gt;"no")),"","no")</f>
      </c>
      <c r="D1134" s="90"/>
      <c r="E1134"/>
    </row>
    <row r="1135" spans="1:5" ht="105">
      <c r="A1135" s="93" t="s">
        <v>4387</v>
      </c>
      <c r="B1135" s="35" t="s">
        <v>2536</v>
      </c>
      <c r="C1135" s="15"/>
      <c r="D1135" s="90" t="s">
        <v>2537</v>
      </c>
      <c r="E1135"/>
    </row>
    <row r="1136" spans="1:5" ht="15.75">
      <c r="A1136" s="93"/>
      <c r="B1136" s="83" t="s">
        <v>3653</v>
      </c>
      <c r="C1136" s="52">
        <f>IF((AND(C1137&lt;&gt;"no",C1139&lt;&gt;"no")),"","no")</f>
      </c>
      <c r="D1136" s="90"/>
      <c r="E1136"/>
    </row>
    <row r="1137" spans="1:5" ht="30">
      <c r="A1137" s="93" t="s">
        <v>4388</v>
      </c>
      <c r="B1137" s="35" t="s">
        <v>3368</v>
      </c>
      <c r="C1137" s="15"/>
      <c r="D1137" s="90">
        <v>15.84</v>
      </c>
      <c r="E1137"/>
    </row>
    <row r="1138" spans="1:5" ht="30">
      <c r="A1138" s="93"/>
      <c r="B1138" s="60" t="s">
        <v>3369</v>
      </c>
      <c r="C1138"/>
      <c r="D1138" s="128">
        <v>15.86</v>
      </c>
      <c r="E1138"/>
    </row>
    <row r="1139" spans="1:5" ht="45">
      <c r="A1139" s="93" t="s">
        <v>4389</v>
      </c>
      <c r="B1139" s="35" t="s">
        <v>3434</v>
      </c>
      <c r="C1139" s="15"/>
      <c r="D1139" s="90">
        <v>15.84</v>
      </c>
      <c r="E1139"/>
    </row>
    <row r="1140" spans="1:5" ht="15.75">
      <c r="A1140" s="93"/>
      <c r="B1140" s="83" t="s">
        <v>3654</v>
      </c>
      <c r="C1140" s="52">
        <f>IF((AND(C1141&lt;&gt;"no")),"","no")</f>
      </c>
      <c r="D1140" s="90"/>
      <c r="E1140"/>
    </row>
    <row r="1141" spans="1:5" ht="15">
      <c r="A1141" s="93" t="s">
        <v>4390</v>
      </c>
      <c r="B1141" s="35" t="s">
        <v>3370</v>
      </c>
      <c r="C1141" s="96">
        <f>IF((AND(C1142&lt;&gt;"no",C1143&lt;&gt;"no")),"","no")</f>
      </c>
      <c r="D1141" s="90"/>
      <c r="E1141"/>
    </row>
    <row r="1142" spans="1:5" ht="15">
      <c r="A1142" s="93"/>
      <c r="B1142" s="87" t="s">
        <v>3371</v>
      </c>
      <c r="C1142" s="15"/>
      <c r="D1142" s="90" t="s">
        <v>3655</v>
      </c>
      <c r="E1142"/>
    </row>
    <row r="1143" spans="1:5" ht="30">
      <c r="A1143" s="93"/>
      <c r="B1143" s="87" t="s">
        <v>3372</v>
      </c>
      <c r="C1143" s="15"/>
      <c r="D1143" s="90" t="s">
        <v>3656</v>
      </c>
      <c r="E1143"/>
    </row>
    <row r="1144" spans="1:5" ht="15.75">
      <c r="A1144" s="93"/>
      <c r="B1144" s="83" t="s">
        <v>3657</v>
      </c>
      <c r="C1144" s="52">
        <f>IF((AND(C1145&lt;&gt;"no")),"","no")</f>
      </c>
      <c r="D1144" s="90"/>
      <c r="E1144"/>
    </row>
    <row r="1145" spans="1:5" ht="30">
      <c r="A1145" s="93" t="s">
        <v>4391</v>
      </c>
      <c r="B1145" s="35" t="s">
        <v>3373</v>
      </c>
      <c r="C1145" s="96">
        <f>IF((AND(C1146&lt;&gt;"no",C1147&lt;&gt;"no",C1148&lt;&gt;"no")),"","no")</f>
      </c>
      <c r="D1145" s="90"/>
      <c r="E1145"/>
    </row>
    <row r="1146" spans="1:5" ht="15">
      <c r="A1146" s="93"/>
      <c r="B1146" s="87" t="s">
        <v>3374</v>
      </c>
      <c r="C1146" s="15"/>
      <c r="D1146" s="90" t="s">
        <v>3658</v>
      </c>
      <c r="E1146"/>
    </row>
    <row r="1147" spans="1:5" ht="15">
      <c r="A1147" s="93"/>
      <c r="B1147" s="87" t="s">
        <v>3375</v>
      </c>
      <c r="C1147" s="15"/>
      <c r="D1147" s="90" t="s">
        <v>3659</v>
      </c>
      <c r="E1147"/>
    </row>
    <row r="1148" spans="1:5" ht="15">
      <c r="A1148" s="93"/>
      <c r="B1148" s="87" t="s">
        <v>1490</v>
      </c>
      <c r="C1148" s="15"/>
      <c r="D1148" s="90" t="s">
        <v>3660</v>
      </c>
      <c r="E1148"/>
    </row>
    <row r="1149" spans="1:5" ht="15.75">
      <c r="A1149" s="93"/>
      <c r="B1149" s="83" t="s">
        <v>3776</v>
      </c>
      <c r="C1149" s="52">
        <f>IF((AND(C1150&lt;&gt;"no")),"","no")</f>
      </c>
      <c r="D1149" s="90"/>
      <c r="E1149"/>
    </row>
    <row r="1150" spans="1:5" ht="30">
      <c r="A1150" s="93" t="s">
        <v>4392</v>
      </c>
      <c r="B1150" s="35" t="s">
        <v>1491</v>
      </c>
      <c r="C1150" s="96">
        <f>IF((AND(C1151&lt;&gt;"no",C1152&lt;&gt;"no",C1153&lt;&gt;"no")),"","no")</f>
      </c>
      <c r="D1150" s="90"/>
      <c r="E1150" s="47"/>
    </row>
    <row r="1151" spans="1:5" ht="30">
      <c r="A1151" s="93"/>
      <c r="B1151" s="87" t="s">
        <v>1834</v>
      </c>
      <c r="C1151" s="15"/>
      <c r="D1151" s="90" t="s">
        <v>3661</v>
      </c>
      <c r="E1151"/>
    </row>
    <row r="1152" spans="1:5" ht="30">
      <c r="A1152" s="93"/>
      <c r="B1152" s="87" t="s">
        <v>1835</v>
      </c>
      <c r="C1152" s="15"/>
      <c r="D1152" s="90" t="s">
        <v>3662</v>
      </c>
      <c r="E1152"/>
    </row>
    <row r="1153" spans="1:5" ht="60">
      <c r="A1153" s="93"/>
      <c r="B1153" s="88" t="s">
        <v>1517</v>
      </c>
      <c r="C1153" s="15"/>
      <c r="D1153" s="90" t="s">
        <v>3663</v>
      </c>
      <c r="E1153"/>
    </row>
    <row r="1154" spans="1:5" ht="15.75">
      <c r="A1154" s="31" t="s">
        <v>1026</v>
      </c>
      <c r="B1154" s="9" t="s">
        <v>2297</v>
      </c>
      <c r="C1154" s="10">
        <f>IF((AND(C1156&lt;&gt;"no",C1162&lt;&gt;"no",C1183&lt;&gt;"no",C1191&lt;&gt;"no")),"","no")</f>
      </c>
      <c r="D1154" s="91"/>
      <c r="E1154"/>
    </row>
    <row r="1155" spans="1:5" ht="270">
      <c r="A1155" s="93"/>
      <c r="B1155" s="94" t="s">
        <v>3803</v>
      </c>
      <c r="C1155"/>
      <c r="D1155" s="128" t="s">
        <v>2445</v>
      </c>
      <c r="E1155"/>
    </row>
    <row r="1156" spans="1:5" ht="15.75">
      <c r="A1156" s="93"/>
      <c r="B1156" s="89" t="s">
        <v>3166</v>
      </c>
      <c r="C1156" s="52">
        <f>IF((AND(C1157&lt;&gt;"no")),"","no")</f>
      </c>
      <c r="D1156" s="91"/>
      <c r="E1156"/>
    </row>
    <row r="1157" spans="1:5" ht="15.75">
      <c r="A1157" s="93"/>
      <c r="B1157" s="89" t="s">
        <v>4351</v>
      </c>
      <c r="C1157" s="52">
        <f>IF((AND(C1158&lt;&gt;"no")),"","no")</f>
      </c>
      <c r="D1157" s="91"/>
      <c r="E1157"/>
    </row>
    <row r="1158" spans="1:5" ht="120.75">
      <c r="A1158" s="93" t="s">
        <v>1027</v>
      </c>
      <c r="B1158" s="82" t="s">
        <v>913</v>
      </c>
      <c r="C1158" s="15"/>
      <c r="D1158" s="90" t="s">
        <v>914</v>
      </c>
      <c r="E1158"/>
    </row>
    <row r="1159" spans="1:5" ht="30">
      <c r="A1159" s="93"/>
      <c r="B1159" s="94" t="s">
        <v>1964</v>
      </c>
      <c r="C1159"/>
      <c r="D1159" s="145">
        <v>19.23</v>
      </c>
      <c r="E1159"/>
    </row>
    <row r="1160" spans="1:5" ht="15">
      <c r="A1160" s="93"/>
      <c r="B1160" s="94" t="s">
        <v>710</v>
      </c>
      <c r="C1160"/>
      <c r="D1160" s="145">
        <v>19.73</v>
      </c>
      <c r="E1160"/>
    </row>
    <row r="1161" spans="1:5" ht="30">
      <c r="A1161" s="93"/>
      <c r="B1161" s="94" t="s">
        <v>3804</v>
      </c>
      <c r="C1161"/>
      <c r="D1161" s="145" t="s">
        <v>3682</v>
      </c>
      <c r="E1161"/>
    </row>
    <row r="1162" spans="1:5" ht="15.75">
      <c r="A1162" s="93"/>
      <c r="B1162" s="89" t="s">
        <v>2749</v>
      </c>
      <c r="C1162" s="52">
        <f>IF((AND(C1163&lt;&gt;"no",C1167&lt;&gt;"no",C1171&lt;&gt;"no",C1173&lt;&gt;"no",C1178&lt;&gt;"no",C1181&lt;&gt;"no")),"","no")</f>
      </c>
      <c r="D1162" s="91"/>
      <c r="E1162"/>
    </row>
    <row r="1163" spans="1:5" ht="15.75">
      <c r="A1163" s="93"/>
      <c r="B1163" s="89" t="s">
        <v>2750</v>
      </c>
      <c r="C1163" s="52">
        <f>IF((AND(C1164&lt;&gt;"no")),"","no")</f>
      </c>
      <c r="D1163" s="91"/>
      <c r="E1163"/>
    </row>
    <row r="1164" spans="1:5" ht="30">
      <c r="A1164" s="93" t="s">
        <v>1028</v>
      </c>
      <c r="B1164" s="82" t="s">
        <v>3693</v>
      </c>
      <c r="C1164" s="15"/>
      <c r="D1164" s="91">
        <v>19.44</v>
      </c>
      <c r="E1164"/>
    </row>
    <row r="1165" spans="1:5" ht="30">
      <c r="A1165" s="93"/>
      <c r="B1165" s="94" t="s">
        <v>711</v>
      </c>
      <c r="C1165"/>
      <c r="D1165" s="131" t="s">
        <v>2751</v>
      </c>
      <c r="E1165"/>
    </row>
    <row r="1166" spans="1:5" ht="15">
      <c r="A1166" s="93"/>
      <c r="B1166" s="94" t="s">
        <v>712</v>
      </c>
      <c r="C1166"/>
      <c r="D1166" s="131">
        <v>19.61</v>
      </c>
      <c r="E1166"/>
    </row>
    <row r="1167" spans="1:5" ht="15.75">
      <c r="A1167" s="93"/>
      <c r="B1167" s="89" t="s">
        <v>2752</v>
      </c>
      <c r="C1167" s="52">
        <f>IF((AND(C1168&lt;&gt;"no",C1169&lt;&gt;"no")),"","no")</f>
      </c>
      <c r="D1167" s="91"/>
      <c r="E1167"/>
    </row>
    <row r="1168" spans="1:5" ht="30">
      <c r="A1168" s="93" t="s">
        <v>1029</v>
      </c>
      <c r="B1168" s="82" t="s">
        <v>926</v>
      </c>
      <c r="C1168" s="15"/>
      <c r="D1168" s="91">
        <v>19.53</v>
      </c>
      <c r="E1168"/>
    </row>
    <row r="1169" spans="1:5" ht="30">
      <c r="A1169" s="93" t="s">
        <v>1030</v>
      </c>
      <c r="B1169" s="82" t="s">
        <v>3694</v>
      </c>
      <c r="C1169" s="15"/>
      <c r="D1169" s="91">
        <v>19.56</v>
      </c>
      <c r="E1169"/>
    </row>
    <row r="1170" spans="1:5" ht="15">
      <c r="A1170" s="93"/>
      <c r="B1170" s="94" t="s">
        <v>927</v>
      </c>
      <c r="C1170"/>
      <c r="D1170" s="131">
        <v>19.56</v>
      </c>
      <c r="E1170"/>
    </row>
    <row r="1171" spans="1:5" ht="15.75">
      <c r="A1171" s="93"/>
      <c r="B1171" s="89" t="s">
        <v>2753</v>
      </c>
      <c r="C1171" s="52">
        <f>IF((AND(C1172&lt;&gt;"no")),"","no")</f>
      </c>
      <c r="D1171" s="91"/>
      <c r="E1171"/>
    </row>
    <row r="1172" spans="1:5" ht="30">
      <c r="A1172" s="93" t="s">
        <v>1031</v>
      </c>
      <c r="B1172" s="82" t="s">
        <v>2740</v>
      </c>
      <c r="C1172" s="15"/>
      <c r="D1172" s="91">
        <v>19.58</v>
      </c>
      <c r="E1172"/>
    </row>
    <row r="1173" spans="1:5" ht="15.75">
      <c r="A1173" s="93"/>
      <c r="B1173" s="89" t="s">
        <v>2754</v>
      </c>
      <c r="C1173" s="52">
        <f>IF((AND(C1174&lt;&gt;"no",C1175&lt;&gt;"no",C1177&lt;&gt;"no")),"","no")</f>
      </c>
      <c r="D1173" s="91"/>
      <c r="E1173"/>
    </row>
    <row r="1174" spans="1:5" ht="30">
      <c r="A1174" s="93" t="s">
        <v>1032</v>
      </c>
      <c r="B1174" s="82" t="s">
        <v>928</v>
      </c>
      <c r="C1174" s="15"/>
      <c r="D1174" s="91">
        <v>19.63</v>
      </c>
      <c r="E1174"/>
    </row>
    <row r="1175" spans="1:5" ht="15">
      <c r="A1175" s="93" t="s">
        <v>512</v>
      </c>
      <c r="B1175" s="82" t="s">
        <v>929</v>
      </c>
      <c r="C1175" s="15"/>
      <c r="D1175" s="91">
        <v>19.63</v>
      </c>
      <c r="E1175"/>
    </row>
    <row r="1176" spans="1:5" ht="15">
      <c r="A1176" s="93"/>
      <c r="B1176" s="94" t="s">
        <v>930</v>
      </c>
      <c r="C1176"/>
      <c r="D1176" s="131">
        <v>19.63</v>
      </c>
      <c r="E1176"/>
    </row>
    <row r="1177" spans="1:5" ht="30">
      <c r="A1177" s="93" t="s">
        <v>513</v>
      </c>
      <c r="B1177" s="82" t="s">
        <v>931</v>
      </c>
      <c r="C1177" s="15"/>
      <c r="D1177" s="91">
        <v>19.64</v>
      </c>
      <c r="E1177"/>
    </row>
    <row r="1178" spans="1:5" ht="15.75">
      <c r="A1178" s="93"/>
      <c r="B1178" s="89" t="s">
        <v>2755</v>
      </c>
      <c r="C1178" s="52">
        <f>IF((AND(C1179&lt;&gt;"no",C1180&lt;&gt;"no")),"","no")</f>
      </c>
      <c r="D1178" s="91"/>
      <c r="E1178"/>
    </row>
    <row r="1179" spans="1:5" ht="15">
      <c r="A1179" s="93" t="s">
        <v>514</v>
      </c>
      <c r="B1179" s="82" t="s">
        <v>932</v>
      </c>
      <c r="C1179" s="15"/>
      <c r="D1179" s="91">
        <v>19.69</v>
      </c>
      <c r="E1179"/>
    </row>
    <row r="1180" spans="1:5" ht="30">
      <c r="A1180" s="93" t="s">
        <v>515</v>
      </c>
      <c r="B1180" s="82" t="s">
        <v>933</v>
      </c>
      <c r="C1180" s="15"/>
      <c r="D1180" s="91">
        <v>19.69</v>
      </c>
      <c r="E1180"/>
    </row>
    <row r="1181" spans="1:5" ht="15.75">
      <c r="A1181" s="93"/>
      <c r="B1181" s="89" t="s">
        <v>3679</v>
      </c>
      <c r="C1181" s="52">
        <f>IF((AND(C1182&lt;&gt;"no")),"","no")</f>
      </c>
      <c r="D1181" s="91"/>
      <c r="E1181"/>
    </row>
    <row r="1182" spans="1:5" ht="15">
      <c r="A1182" s="93" t="s">
        <v>516</v>
      </c>
      <c r="B1182" s="82" t="s">
        <v>1412</v>
      </c>
      <c r="C1182" s="15"/>
      <c r="D1182" s="91">
        <v>19.71</v>
      </c>
      <c r="E1182"/>
    </row>
    <row r="1183" spans="1:5" ht="15.75">
      <c r="A1183" s="93"/>
      <c r="B1183" s="89" t="s">
        <v>3680</v>
      </c>
      <c r="C1183" s="52">
        <f>IF((AND(C1184&lt;&gt;"no",C1186&lt;&gt;"no")),"","no")</f>
      </c>
      <c r="D1183" s="91"/>
      <c r="E1183"/>
    </row>
    <row r="1184" spans="1:5" ht="15.75">
      <c r="A1184" s="93"/>
      <c r="B1184" s="89" t="s">
        <v>3681</v>
      </c>
      <c r="C1184" s="52">
        <f>IF((AND(C1185&lt;&gt;"no")),"","no")</f>
      </c>
      <c r="D1184" s="91"/>
      <c r="E1184"/>
    </row>
    <row r="1185" spans="1:5" ht="30">
      <c r="A1185" s="93" t="s">
        <v>517</v>
      </c>
      <c r="B1185" s="82" t="s">
        <v>1484</v>
      </c>
      <c r="C1185" s="15"/>
      <c r="D1185" s="91">
        <v>19.76</v>
      </c>
      <c r="E1185"/>
    </row>
    <row r="1186" spans="1:5" ht="15.75">
      <c r="A1186" s="93"/>
      <c r="B1186" s="89" t="s">
        <v>3683</v>
      </c>
      <c r="C1186" s="52">
        <f>IF((AND(C1187&lt;&gt;"no")),"","no")</f>
      </c>
      <c r="D1186" s="91"/>
      <c r="E1186"/>
    </row>
    <row r="1187" spans="1:5" ht="15">
      <c r="A1187" s="93" t="s">
        <v>518</v>
      </c>
      <c r="B1187" s="82" t="s">
        <v>1486</v>
      </c>
      <c r="C1187" s="15"/>
      <c r="D1187" s="91">
        <v>19.93</v>
      </c>
      <c r="E1187"/>
    </row>
    <row r="1188" spans="1:5" ht="45">
      <c r="A1188" s="93"/>
      <c r="B1188" s="94" t="s">
        <v>1519</v>
      </c>
      <c r="C1188"/>
      <c r="D1188" s="128" t="s">
        <v>1485</v>
      </c>
      <c r="E1188"/>
    </row>
    <row r="1189" spans="1:5" ht="210">
      <c r="A1189" s="93"/>
      <c r="B1189" s="94" t="s">
        <v>1518</v>
      </c>
      <c r="C1189"/>
      <c r="D1189" s="128" t="s">
        <v>713</v>
      </c>
      <c r="E1189"/>
    </row>
    <row r="1190" spans="1:5" ht="45">
      <c r="A1190" s="93"/>
      <c r="B1190" s="94" t="s">
        <v>2458</v>
      </c>
      <c r="C1190"/>
      <c r="D1190" s="128" t="s">
        <v>2457</v>
      </c>
      <c r="E1190" s="47"/>
    </row>
    <row r="1191" spans="1:5" ht="15.75">
      <c r="A1191" s="93"/>
      <c r="B1191" s="89" t="s">
        <v>3642</v>
      </c>
      <c r="C1191" s="52">
        <f>IF((AND(C1192&lt;&gt;"no",C1204&lt;&gt;"no",C1212&lt;&gt;"no")),"","no")</f>
      </c>
      <c r="D1191" s="91"/>
      <c r="E1191"/>
    </row>
    <row r="1192" spans="1:5" ht="15">
      <c r="A1192" s="93" t="s">
        <v>519</v>
      </c>
      <c r="B1192" s="82" t="s">
        <v>3695</v>
      </c>
      <c r="C1192" s="96">
        <f>IF((AND(C1193&lt;&gt;"no",C1194&lt;&gt;"no",C1195&lt;&gt;"no",C1196&lt;&gt;"no",C1197&lt;&gt;"no",C1198&lt;&gt;"no",C1199&lt;&gt;"no",C1200&lt;&gt;"no",C1201&lt;&gt;"no")),"","no")</f>
      </c>
      <c r="D1192" s="91"/>
      <c r="E1192"/>
    </row>
    <row r="1193" spans="1:5" ht="15">
      <c r="A1193" s="93"/>
      <c r="B1193" s="88" t="s">
        <v>3805</v>
      </c>
      <c r="C1193" s="15"/>
      <c r="D1193" s="90" t="s">
        <v>4355</v>
      </c>
      <c r="E1193"/>
    </row>
    <row r="1194" spans="1:5" ht="15">
      <c r="A1194" s="93"/>
      <c r="B1194" s="88" t="s">
        <v>3806</v>
      </c>
      <c r="C1194" s="15"/>
      <c r="D1194" s="90" t="s">
        <v>4356</v>
      </c>
      <c r="E1194"/>
    </row>
    <row r="1195" spans="1:5" ht="15">
      <c r="A1195" s="93"/>
      <c r="B1195" s="88" t="s">
        <v>3204</v>
      </c>
      <c r="C1195" s="15"/>
      <c r="D1195" s="90" t="s">
        <v>4357</v>
      </c>
      <c r="E1195"/>
    </row>
    <row r="1196" spans="1:5" ht="15">
      <c r="A1196" s="93"/>
      <c r="B1196" s="88" t="s">
        <v>3807</v>
      </c>
      <c r="C1196" s="15"/>
      <c r="D1196" s="90" t="s">
        <v>4358</v>
      </c>
      <c r="E1196"/>
    </row>
    <row r="1197" spans="1:5" ht="30">
      <c r="A1197" s="93"/>
      <c r="B1197" s="88" t="s">
        <v>3808</v>
      </c>
      <c r="C1197" s="15"/>
      <c r="D1197" s="90" t="s">
        <v>4359</v>
      </c>
      <c r="E1197"/>
    </row>
    <row r="1198" spans="1:5" ht="30">
      <c r="A1198" s="93"/>
      <c r="B1198" s="88" t="s">
        <v>3200</v>
      </c>
      <c r="C1198" s="15"/>
      <c r="D1198" s="90" t="s">
        <v>3634</v>
      </c>
      <c r="E1198"/>
    </row>
    <row r="1199" spans="1:5" ht="15">
      <c r="A1199" s="93"/>
      <c r="B1199" s="88" t="s">
        <v>3201</v>
      </c>
      <c r="C1199" s="15"/>
      <c r="D1199" s="90" t="s">
        <v>1067</v>
      </c>
      <c r="E1199"/>
    </row>
    <row r="1200" spans="1:5" ht="30">
      <c r="A1200" s="93"/>
      <c r="B1200" s="88" t="s">
        <v>3202</v>
      </c>
      <c r="C1200" s="15"/>
      <c r="D1200" s="90" t="s">
        <v>3364</v>
      </c>
      <c r="E1200"/>
    </row>
    <row r="1201" spans="1:5" ht="30">
      <c r="A1201" s="93"/>
      <c r="B1201" s="88" t="s">
        <v>3203</v>
      </c>
      <c r="C1201" s="15"/>
      <c r="D1201" s="90" t="s">
        <v>1068</v>
      </c>
      <c r="E1201"/>
    </row>
    <row r="1202" spans="1:5" ht="15">
      <c r="A1202" s="93"/>
      <c r="B1202" s="94" t="s">
        <v>714</v>
      </c>
      <c r="C1202"/>
      <c r="D1202" s="131">
        <v>19.97</v>
      </c>
      <c r="E1202"/>
    </row>
    <row r="1203" spans="1:5" ht="45">
      <c r="A1203" s="93"/>
      <c r="B1203" s="94" t="s">
        <v>715</v>
      </c>
      <c r="C1203"/>
      <c r="D1203" s="131">
        <v>19.99</v>
      </c>
      <c r="E1203"/>
    </row>
    <row r="1204" spans="1:5" ht="15.75">
      <c r="A1204" s="93"/>
      <c r="B1204" s="89" t="s">
        <v>2747</v>
      </c>
      <c r="C1204" s="52">
        <f>IF((AND(C1205&lt;&gt;"no")),"","no")</f>
      </c>
      <c r="D1204" s="91"/>
      <c r="E1204"/>
    </row>
    <row r="1205" spans="1:5" ht="30">
      <c r="A1205" s="93" t="s">
        <v>520</v>
      </c>
      <c r="B1205" s="82" t="s">
        <v>3365</v>
      </c>
      <c r="C1205" s="96">
        <f>IF((AND(C1206&lt;&gt;"no",C1207&lt;&gt;"no")),"","no")</f>
      </c>
      <c r="D1205" s="91"/>
      <c r="E1205"/>
    </row>
    <row r="1206" spans="1:5" ht="15">
      <c r="A1206" s="93"/>
      <c r="B1206" s="88" t="s">
        <v>3872</v>
      </c>
      <c r="C1206" s="15"/>
      <c r="D1206" s="91" t="s">
        <v>4372</v>
      </c>
      <c r="E1206"/>
    </row>
    <row r="1207" spans="1:5" ht="15">
      <c r="A1207" s="93"/>
      <c r="B1207" s="88" t="s">
        <v>3873</v>
      </c>
      <c r="C1207" s="96">
        <f>IF((AND(C1208&lt;&gt;"no",C1209&lt;&gt;"no",C1210&lt;&gt;"no")),"","no")</f>
      </c>
      <c r="D1207" s="90"/>
      <c r="E1207"/>
    </row>
    <row r="1208" spans="1:5" ht="30">
      <c r="A1208" s="93"/>
      <c r="B1208" s="104" t="s">
        <v>3874</v>
      </c>
      <c r="C1208" s="15"/>
      <c r="D1208" s="91" t="s">
        <v>2199</v>
      </c>
      <c r="E1208"/>
    </row>
    <row r="1209" spans="1:5" ht="15">
      <c r="A1209" s="93"/>
      <c r="B1209" s="104" t="s">
        <v>3875</v>
      </c>
      <c r="C1209" s="15"/>
      <c r="D1209" s="91" t="s">
        <v>3757</v>
      </c>
      <c r="E1209"/>
    </row>
    <row r="1210" spans="1:5" ht="15">
      <c r="A1210" s="93"/>
      <c r="B1210" s="104" t="s">
        <v>3876</v>
      </c>
      <c r="C1210" s="15"/>
      <c r="D1210" s="91" t="s">
        <v>3758</v>
      </c>
      <c r="E1210"/>
    </row>
    <row r="1211" spans="1:5" ht="15">
      <c r="A1211" s="93"/>
      <c r="B1211" s="94" t="s">
        <v>2200</v>
      </c>
      <c r="C1211"/>
      <c r="D1211" s="131">
        <v>19.35</v>
      </c>
      <c r="E1211"/>
    </row>
    <row r="1212" spans="1:5" ht="15.75">
      <c r="A1212" s="93"/>
      <c r="B1212" s="89" t="s">
        <v>2748</v>
      </c>
      <c r="C1212" s="52">
        <f>IF((AND(C1213&lt;&gt;"no",C1217&lt;&gt;"no",C1218&lt;&gt;"no")),"","no")</f>
      </c>
      <c r="D1212" s="91"/>
      <c r="E1212"/>
    </row>
    <row r="1213" spans="1:5" ht="30">
      <c r="A1213" s="93" t="s">
        <v>521</v>
      </c>
      <c r="B1213" s="82" t="s">
        <v>2886</v>
      </c>
      <c r="C1213" s="96">
        <f>IF((AND(C1214&lt;&gt;"no",C1215&lt;&gt;"no")),"","no")</f>
      </c>
      <c r="D1213" s="90"/>
      <c r="E1213"/>
    </row>
    <row r="1214" spans="1:5" ht="15">
      <c r="A1214" s="93"/>
      <c r="B1214" s="88" t="s">
        <v>3238</v>
      </c>
      <c r="C1214" s="15"/>
      <c r="D1214" s="90">
        <v>19.105</v>
      </c>
      <c r="E1214"/>
    </row>
    <row r="1215" spans="1:5" ht="30">
      <c r="A1215" s="93"/>
      <c r="B1215" s="88" t="s">
        <v>3239</v>
      </c>
      <c r="C1215" s="15"/>
      <c r="D1215" s="90" t="s">
        <v>2201</v>
      </c>
      <c r="E1215"/>
    </row>
    <row r="1216" spans="1:5" ht="15">
      <c r="A1216" s="93"/>
      <c r="B1216" s="94" t="s">
        <v>2443</v>
      </c>
      <c r="C1216"/>
      <c r="D1216" s="131">
        <v>19.39</v>
      </c>
      <c r="E1216"/>
    </row>
    <row r="1217" spans="1:5" ht="30">
      <c r="A1217" s="93" t="s">
        <v>522</v>
      </c>
      <c r="B1217" s="82" t="s">
        <v>3264</v>
      </c>
      <c r="C1217" s="15"/>
      <c r="D1217" s="91">
        <v>19.108</v>
      </c>
      <c r="E1217"/>
    </row>
    <row r="1218" spans="1:5" ht="60">
      <c r="A1218" s="93" t="s">
        <v>523</v>
      </c>
      <c r="B1218" s="82" t="s">
        <v>2444</v>
      </c>
      <c r="C1218" s="15"/>
      <c r="D1218" s="91">
        <v>19.109</v>
      </c>
      <c r="E1218"/>
    </row>
    <row r="1219" spans="1:149" ht="15.75">
      <c r="A1219" s="31" t="s">
        <v>2462</v>
      </c>
      <c r="B1219" s="9" t="s">
        <v>4680</v>
      </c>
      <c r="C1219" s="10">
        <f>IF((AND(C1221&lt;&gt;"no",C1236&lt;&gt;"no",C1265&lt;&gt;"no",C1275&lt;&gt;"no",C1410&lt;&gt;"no",C1422&lt;&gt;"no")),"","no")</f>
      </c>
      <c r="N1219" s="28"/>
      <c r="O1219" s="28"/>
      <c r="P1219" s="28"/>
      <c r="Q1219" s="28"/>
      <c r="R1219" s="28"/>
      <c r="S1219" s="28"/>
      <c r="T1219" s="28"/>
      <c r="U1219" s="28"/>
      <c r="V1219" s="28"/>
      <c r="W1219" s="28"/>
      <c r="X1219" s="28"/>
      <c r="Y1219" s="28"/>
      <c r="Z1219" s="28"/>
      <c r="AA1219" s="28"/>
      <c r="AB1219" s="28"/>
      <c r="AC1219" s="28"/>
      <c r="AD1219" s="28"/>
      <c r="AE1219" s="28"/>
      <c r="AF1219" s="28"/>
      <c r="AG1219" s="28"/>
      <c r="AH1219" s="28"/>
      <c r="AI1219" s="28"/>
      <c r="AJ1219" s="28"/>
      <c r="AK1219" s="28"/>
      <c r="AL1219" s="28"/>
      <c r="AM1219" s="28"/>
      <c r="AN1219" s="28"/>
      <c r="AO1219" s="28"/>
      <c r="AP1219" s="28"/>
      <c r="AQ1219" s="28"/>
      <c r="AR1219" s="28"/>
      <c r="AS1219" s="28"/>
      <c r="AT1219" s="28"/>
      <c r="AU1219" s="28"/>
      <c r="AV1219" s="28"/>
      <c r="AW1219" s="28"/>
      <c r="AX1219" s="28"/>
      <c r="AY1219" s="28"/>
      <c r="AZ1219" s="28"/>
      <c r="BA1219" s="28"/>
      <c r="BB1219" s="28"/>
      <c r="BC1219" s="28"/>
      <c r="BD1219" s="28"/>
      <c r="BE1219" s="28"/>
      <c r="BF1219" s="28"/>
      <c r="BG1219" s="28"/>
      <c r="BH1219" s="28"/>
      <c r="BI1219" s="28"/>
      <c r="BJ1219" s="28"/>
      <c r="BK1219" s="28"/>
      <c r="BL1219" s="28"/>
      <c r="BM1219" s="28"/>
      <c r="BN1219" s="28"/>
      <c r="BO1219" s="28"/>
      <c r="BP1219" s="28"/>
      <c r="BQ1219" s="28"/>
      <c r="BR1219" s="28"/>
      <c r="BS1219" s="28"/>
      <c r="BT1219" s="28"/>
      <c r="BU1219" s="28"/>
      <c r="BV1219" s="28"/>
      <c r="BW1219" s="28"/>
      <c r="BX1219" s="28"/>
      <c r="BY1219" s="28"/>
      <c r="BZ1219" s="28"/>
      <c r="CA1219" s="28"/>
      <c r="CB1219" s="28"/>
      <c r="CC1219" s="28"/>
      <c r="CD1219" s="28"/>
      <c r="CE1219" s="28"/>
      <c r="CF1219" s="28"/>
      <c r="CG1219" s="28"/>
      <c r="CH1219" s="28"/>
      <c r="CI1219" s="28"/>
      <c r="CJ1219" s="28"/>
      <c r="CK1219" s="28"/>
      <c r="CL1219" s="28"/>
      <c r="CM1219" s="28"/>
      <c r="CN1219" s="28"/>
      <c r="CO1219" s="28"/>
      <c r="CP1219" s="28"/>
      <c r="CQ1219" s="28"/>
      <c r="CR1219" s="28"/>
      <c r="CS1219" s="28"/>
      <c r="CT1219" s="28"/>
      <c r="CU1219" s="28"/>
      <c r="CV1219" s="28"/>
      <c r="CW1219" s="28"/>
      <c r="CX1219" s="28"/>
      <c r="CY1219" s="28"/>
      <c r="CZ1219" s="28"/>
      <c r="DA1219" s="28"/>
      <c r="DB1219" s="28"/>
      <c r="DC1219" s="28"/>
      <c r="DD1219" s="28"/>
      <c r="DE1219" s="28"/>
      <c r="DF1219" s="28"/>
      <c r="DG1219" s="28"/>
      <c r="DH1219" s="28"/>
      <c r="DI1219" s="28"/>
      <c r="DJ1219" s="28"/>
      <c r="DK1219" s="28"/>
      <c r="DL1219" s="28"/>
      <c r="DM1219" s="28"/>
      <c r="DN1219" s="28"/>
      <c r="DO1219" s="28"/>
      <c r="DP1219" s="28"/>
      <c r="DQ1219" s="28"/>
      <c r="DR1219" s="28"/>
      <c r="DS1219" s="28"/>
      <c r="DT1219" s="28"/>
      <c r="DU1219" s="28"/>
      <c r="DV1219" s="28"/>
      <c r="DW1219" s="28"/>
      <c r="DX1219" s="28"/>
      <c r="DY1219" s="28"/>
      <c r="DZ1219" s="28"/>
      <c r="EA1219" s="28"/>
      <c r="EB1219" s="28"/>
      <c r="EC1219" s="28"/>
      <c r="ED1219" s="28"/>
      <c r="EE1219" s="28"/>
      <c r="EF1219" s="28"/>
      <c r="EG1219" s="28"/>
      <c r="EH1219" s="28"/>
      <c r="EI1219" s="28"/>
      <c r="EJ1219" s="28"/>
      <c r="EK1219" s="28"/>
      <c r="EL1219" s="28"/>
      <c r="EM1219" s="28"/>
      <c r="EN1219" s="28"/>
      <c r="EO1219" s="28"/>
      <c r="EP1219" s="28"/>
      <c r="EQ1219" s="28"/>
      <c r="ER1219" s="28"/>
      <c r="ES1219" s="28"/>
    </row>
    <row r="1220" spans="2:149" ht="30">
      <c r="B1220" s="95" t="s">
        <v>4249</v>
      </c>
      <c r="C1220"/>
      <c r="D1220" s="131" t="s">
        <v>4681</v>
      </c>
      <c r="N1220" s="28"/>
      <c r="O1220" s="28"/>
      <c r="P1220" s="28"/>
      <c r="Q1220" s="28"/>
      <c r="R1220" s="28"/>
      <c r="S1220" s="28"/>
      <c r="T1220" s="28"/>
      <c r="U1220" s="28"/>
      <c r="V1220" s="28"/>
      <c r="W1220" s="28"/>
      <c r="X1220" s="28"/>
      <c r="Y1220" s="28"/>
      <c r="Z1220" s="28"/>
      <c r="AA1220" s="28"/>
      <c r="AB1220" s="28"/>
      <c r="AC1220" s="28"/>
      <c r="AD1220" s="28"/>
      <c r="AE1220" s="28"/>
      <c r="AF1220" s="28"/>
      <c r="AG1220" s="28"/>
      <c r="AH1220" s="28"/>
      <c r="AI1220" s="28"/>
      <c r="AJ1220" s="28"/>
      <c r="AK1220" s="28"/>
      <c r="AL1220" s="28"/>
      <c r="AM1220" s="28"/>
      <c r="AN1220" s="28"/>
      <c r="AO1220" s="28"/>
      <c r="AP1220" s="28"/>
      <c r="AQ1220" s="28"/>
      <c r="AR1220" s="28"/>
      <c r="AS1220" s="28"/>
      <c r="AT1220" s="28"/>
      <c r="AU1220" s="28"/>
      <c r="AV1220" s="28"/>
      <c r="AW1220" s="28"/>
      <c r="AX1220" s="28"/>
      <c r="AY1220" s="28"/>
      <c r="AZ1220" s="28"/>
      <c r="BA1220" s="28"/>
      <c r="BB1220" s="28"/>
      <c r="BC1220" s="28"/>
      <c r="BD1220" s="28"/>
      <c r="BE1220" s="28"/>
      <c r="BF1220" s="28"/>
      <c r="BG1220" s="28"/>
      <c r="BH1220" s="28"/>
      <c r="BI1220" s="28"/>
      <c r="BJ1220" s="28"/>
      <c r="BK1220" s="28"/>
      <c r="BL1220" s="28"/>
      <c r="BM1220" s="28"/>
      <c r="BN1220" s="28"/>
      <c r="BO1220" s="28"/>
      <c r="BP1220" s="28"/>
      <c r="BQ1220" s="28"/>
      <c r="BR1220" s="28"/>
      <c r="BS1220" s="28"/>
      <c r="BT1220" s="28"/>
      <c r="BU1220" s="28"/>
      <c r="BV1220" s="28"/>
      <c r="BW1220" s="28"/>
      <c r="BX1220" s="28"/>
      <c r="BY1220" s="28"/>
      <c r="BZ1220" s="28"/>
      <c r="CA1220" s="28"/>
      <c r="CB1220" s="28"/>
      <c r="CC1220" s="28"/>
      <c r="CD1220" s="28"/>
      <c r="CE1220" s="28"/>
      <c r="CF1220" s="28"/>
      <c r="CG1220" s="28"/>
      <c r="CH1220" s="28"/>
      <c r="CI1220" s="28"/>
      <c r="CJ1220" s="28"/>
      <c r="CK1220" s="28"/>
      <c r="CL1220" s="28"/>
      <c r="CM1220" s="28"/>
      <c r="CN1220" s="28"/>
      <c r="CO1220" s="28"/>
      <c r="CP1220" s="28"/>
      <c r="CQ1220" s="28"/>
      <c r="CR1220" s="28"/>
      <c r="CS1220" s="28"/>
      <c r="CT1220" s="28"/>
      <c r="CU1220" s="28"/>
      <c r="CV1220" s="28"/>
      <c r="CW1220" s="28"/>
      <c r="CX1220" s="28"/>
      <c r="CY1220" s="28"/>
      <c r="CZ1220" s="28"/>
      <c r="DA1220" s="28"/>
      <c r="DB1220" s="28"/>
      <c r="DC1220" s="28"/>
      <c r="DD1220" s="28"/>
      <c r="DE1220" s="28"/>
      <c r="DF1220" s="28"/>
      <c r="DG1220" s="28"/>
      <c r="DH1220" s="28"/>
      <c r="DI1220" s="28"/>
      <c r="DJ1220" s="28"/>
      <c r="DK1220" s="28"/>
      <c r="DL1220" s="28"/>
      <c r="DM1220" s="28"/>
      <c r="DN1220" s="28"/>
      <c r="DO1220" s="28"/>
      <c r="DP1220" s="28"/>
      <c r="DQ1220" s="28"/>
      <c r="DR1220" s="28"/>
      <c r="DS1220" s="28"/>
      <c r="DT1220" s="28"/>
      <c r="DU1220" s="28"/>
      <c r="DV1220" s="28"/>
      <c r="DW1220" s="28"/>
      <c r="DX1220" s="28"/>
      <c r="DY1220" s="28"/>
      <c r="DZ1220" s="28"/>
      <c r="EA1220" s="28"/>
      <c r="EB1220" s="28"/>
      <c r="EC1220" s="28"/>
      <c r="ED1220" s="28"/>
      <c r="EE1220" s="28"/>
      <c r="EF1220" s="28"/>
      <c r="EG1220" s="28"/>
      <c r="EH1220" s="28"/>
      <c r="EI1220" s="28"/>
      <c r="EJ1220" s="28"/>
      <c r="EK1220" s="28"/>
      <c r="EL1220" s="28"/>
      <c r="EM1220" s="28"/>
      <c r="EN1220" s="28"/>
      <c r="EO1220" s="28"/>
      <c r="EP1220" s="28"/>
      <c r="EQ1220" s="28"/>
      <c r="ER1220" s="28"/>
      <c r="ES1220" s="28"/>
    </row>
    <row r="1221" spans="2:149" ht="15.75">
      <c r="B1221" s="89" t="s">
        <v>4262</v>
      </c>
      <c r="C1221" s="52">
        <f>IF((AND(C1222&lt;&gt;"no",C1228&lt;&gt;"no",C1233&lt;&gt;"no")),"","no")</f>
      </c>
      <c r="N1221" s="28"/>
      <c r="O1221" s="28"/>
      <c r="P1221" s="28"/>
      <c r="Q1221" s="28"/>
      <c r="R1221" s="28"/>
      <c r="S1221" s="28"/>
      <c r="T1221" s="28"/>
      <c r="U1221" s="28"/>
      <c r="V1221" s="28"/>
      <c r="W1221" s="28"/>
      <c r="X1221" s="28"/>
      <c r="Y1221" s="28"/>
      <c r="Z1221" s="28"/>
      <c r="AA1221" s="28"/>
      <c r="AB1221" s="28"/>
      <c r="AC1221" s="28"/>
      <c r="AD1221" s="28"/>
      <c r="AE1221" s="28"/>
      <c r="AF1221" s="28"/>
      <c r="AG1221" s="28"/>
      <c r="AH1221" s="28"/>
      <c r="AI1221" s="28"/>
      <c r="AJ1221" s="28"/>
      <c r="AK1221" s="28"/>
      <c r="AL1221" s="28"/>
      <c r="AM1221" s="28"/>
      <c r="AN1221" s="28"/>
      <c r="AO1221" s="28"/>
      <c r="AP1221" s="28"/>
      <c r="AQ1221" s="28"/>
      <c r="AR1221" s="28"/>
      <c r="AS1221" s="28"/>
      <c r="AT1221" s="28"/>
      <c r="AU1221" s="28"/>
      <c r="AV1221" s="28"/>
      <c r="AW1221" s="28"/>
      <c r="AX1221" s="28"/>
      <c r="AY1221" s="28"/>
      <c r="AZ1221" s="28"/>
      <c r="BA1221" s="28"/>
      <c r="BB1221" s="28"/>
      <c r="BC1221" s="28"/>
      <c r="BD1221" s="28"/>
      <c r="BE1221" s="28"/>
      <c r="BF1221" s="28"/>
      <c r="BG1221" s="28"/>
      <c r="BH1221" s="28"/>
      <c r="BI1221" s="28"/>
      <c r="BJ1221" s="28"/>
      <c r="BK1221" s="28"/>
      <c r="BL1221" s="28"/>
      <c r="BM1221" s="28"/>
      <c r="BN1221" s="28"/>
      <c r="BO1221" s="28"/>
      <c r="BP1221" s="28"/>
      <c r="BQ1221" s="28"/>
      <c r="BR1221" s="28"/>
      <c r="BS1221" s="28"/>
      <c r="BT1221" s="28"/>
      <c r="BU1221" s="28"/>
      <c r="BV1221" s="28"/>
      <c r="BW1221" s="28"/>
      <c r="BX1221" s="28"/>
      <c r="BY1221" s="28"/>
      <c r="BZ1221" s="28"/>
      <c r="CA1221" s="28"/>
      <c r="CB1221" s="28"/>
      <c r="CC1221" s="28"/>
      <c r="CD1221" s="28"/>
      <c r="CE1221" s="28"/>
      <c r="CF1221" s="28"/>
      <c r="CG1221" s="28"/>
      <c r="CH1221" s="28"/>
      <c r="CI1221" s="28"/>
      <c r="CJ1221" s="28"/>
      <c r="CK1221" s="28"/>
      <c r="CL1221" s="28"/>
      <c r="CM1221" s="28"/>
      <c r="CN1221" s="28"/>
      <c r="CO1221" s="28"/>
      <c r="CP1221" s="28"/>
      <c r="CQ1221" s="28"/>
      <c r="CR1221" s="28"/>
      <c r="CS1221" s="28"/>
      <c r="CT1221" s="28"/>
      <c r="CU1221" s="28"/>
      <c r="CV1221" s="28"/>
      <c r="CW1221" s="28"/>
      <c r="CX1221" s="28"/>
      <c r="CY1221" s="28"/>
      <c r="CZ1221" s="28"/>
      <c r="DA1221" s="28"/>
      <c r="DB1221" s="28"/>
      <c r="DC1221" s="28"/>
      <c r="DD1221" s="28"/>
      <c r="DE1221" s="28"/>
      <c r="DF1221" s="28"/>
      <c r="DG1221" s="28"/>
      <c r="DH1221" s="28"/>
      <c r="DI1221" s="28"/>
      <c r="DJ1221" s="28"/>
      <c r="DK1221" s="28"/>
      <c r="DL1221" s="28"/>
      <c r="DM1221" s="28"/>
      <c r="DN1221" s="28"/>
      <c r="DO1221" s="28"/>
      <c r="DP1221" s="28"/>
      <c r="DQ1221" s="28"/>
      <c r="DR1221" s="28"/>
      <c r="DS1221" s="28"/>
      <c r="DT1221" s="28"/>
      <c r="DU1221" s="28"/>
      <c r="DV1221" s="28"/>
      <c r="DW1221" s="28"/>
      <c r="DX1221" s="28"/>
      <c r="DY1221" s="28"/>
      <c r="DZ1221" s="28"/>
      <c r="EA1221" s="28"/>
      <c r="EB1221" s="28"/>
      <c r="EC1221" s="28"/>
      <c r="ED1221" s="28"/>
      <c r="EE1221" s="28"/>
      <c r="EF1221" s="28"/>
      <c r="EG1221" s="28"/>
      <c r="EH1221" s="28"/>
      <c r="EI1221" s="28"/>
      <c r="EJ1221" s="28"/>
      <c r="EK1221" s="28"/>
      <c r="EL1221" s="28"/>
      <c r="EM1221" s="28"/>
      <c r="EN1221" s="28"/>
      <c r="EO1221" s="28"/>
      <c r="EP1221" s="28"/>
      <c r="EQ1221" s="28"/>
      <c r="ER1221" s="28"/>
      <c r="ES1221" s="28"/>
    </row>
    <row r="1222" spans="2:149" ht="15">
      <c r="B1222" s="102" t="s">
        <v>4266</v>
      </c>
      <c r="C1222" s="96">
        <f>IF((AND(C1223&lt;&gt;"no",C1227&lt;&gt;"no")),"","no")</f>
      </c>
      <c r="N1222" s="28"/>
      <c r="O1222" s="28"/>
      <c r="P1222" s="28"/>
      <c r="Q1222" s="28"/>
      <c r="R1222" s="28"/>
      <c r="S1222" s="28"/>
      <c r="T1222" s="28"/>
      <c r="U1222" s="28"/>
      <c r="V1222" s="28"/>
      <c r="W1222" s="28"/>
      <c r="X1222" s="28"/>
      <c r="Y1222" s="28"/>
      <c r="Z1222" s="28"/>
      <c r="AA1222" s="28"/>
      <c r="AB1222" s="28"/>
      <c r="AC1222" s="28"/>
      <c r="AD1222" s="28"/>
      <c r="AE1222" s="28"/>
      <c r="AF1222" s="28"/>
      <c r="AG1222" s="28"/>
      <c r="AH1222" s="28"/>
      <c r="AI1222" s="28"/>
      <c r="AJ1222" s="28"/>
      <c r="AK1222" s="28"/>
      <c r="AL1222" s="28"/>
      <c r="AM1222" s="28"/>
      <c r="AN1222" s="28"/>
      <c r="AO1222" s="28"/>
      <c r="AP1222" s="28"/>
      <c r="AQ1222" s="28"/>
      <c r="AR1222" s="28"/>
      <c r="AS1222" s="28"/>
      <c r="AT1222" s="28"/>
      <c r="AU1222" s="28"/>
      <c r="AV1222" s="28"/>
      <c r="AW1222" s="28"/>
      <c r="AX1222" s="28"/>
      <c r="AY1222" s="28"/>
      <c r="AZ1222" s="28"/>
      <c r="BA1222" s="28"/>
      <c r="BB1222" s="28"/>
      <c r="BC1222" s="28"/>
      <c r="BD1222" s="28"/>
      <c r="BE1222" s="28"/>
      <c r="BF1222" s="28"/>
      <c r="BG1222" s="28"/>
      <c r="BH1222" s="28"/>
      <c r="BI1222" s="28"/>
      <c r="BJ1222" s="28"/>
      <c r="BK1222" s="28"/>
      <c r="BL1222" s="28"/>
      <c r="BM1222" s="28"/>
      <c r="BN1222" s="28"/>
      <c r="BO1222" s="28"/>
      <c r="BP1222" s="28"/>
      <c r="BQ1222" s="28"/>
      <c r="BR1222" s="28"/>
      <c r="BS1222" s="28"/>
      <c r="BT1222" s="28"/>
      <c r="BU1222" s="28"/>
      <c r="BV1222" s="28"/>
      <c r="BW1222" s="28"/>
      <c r="BX1222" s="28"/>
      <c r="BY1222" s="28"/>
      <c r="BZ1222" s="28"/>
      <c r="CA1222" s="28"/>
      <c r="CB1222" s="28"/>
      <c r="CC1222" s="28"/>
      <c r="CD1222" s="28"/>
      <c r="CE1222" s="28"/>
      <c r="CF1222" s="28"/>
      <c r="CG1222" s="28"/>
      <c r="CH1222" s="28"/>
      <c r="CI1222" s="28"/>
      <c r="CJ1222" s="28"/>
      <c r="CK1222" s="28"/>
      <c r="CL1222" s="28"/>
      <c r="CM1222" s="28"/>
      <c r="CN1222" s="28"/>
      <c r="CO1222" s="28"/>
      <c r="CP1222" s="28"/>
      <c r="CQ1222" s="28"/>
      <c r="CR1222" s="28"/>
      <c r="CS1222" s="28"/>
      <c r="CT1222" s="28"/>
      <c r="CU1222" s="28"/>
      <c r="CV1222" s="28"/>
      <c r="CW1222" s="28"/>
      <c r="CX1222" s="28"/>
      <c r="CY1222" s="28"/>
      <c r="CZ1222" s="28"/>
      <c r="DA1222" s="28"/>
      <c r="DB1222" s="28"/>
      <c r="DC1222" s="28"/>
      <c r="DD1222" s="28"/>
      <c r="DE1222" s="28"/>
      <c r="DF1222" s="28"/>
      <c r="DG1222" s="28"/>
      <c r="DH1222" s="28"/>
      <c r="DI1222" s="28"/>
      <c r="DJ1222" s="28"/>
      <c r="DK1222" s="28"/>
      <c r="DL1222" s="28"/>
      <c r="DM1222" s="28"/>
      <c r="DN1222" s="28"/>
      <c r="DO1222" s="28"/>
      <c r="DP1222" s="28"/>
      <c r="DQ1222" s="28"/>
      <c r="DR1222" s="28"/>
      <c r="DS1222" s="28"/>
      <c r="DT1222" s="28"/>
      <c r="DU1222" s="28"/>
      <c r="DV1222" s="28"/>
      <c r="DW1222" s="28"/>
      <c r="DX1222" s="28"/>
      <c r="DY1222" s="28"/>
      <c r="DZ1222" s="28"/>
      <c r="EA1222" s="28"/>
      <c r="EB1222" s="28"/>
      <c r="EC1222" s="28"/>
      <c r="ED1222" s="28"/>
      <c r="EE1222" s="28"/>
      <c r="EF1222" s="28"/>
      <c r="EG1222" s="28"/>
      <c r="EH1222" s="28"/>
      <c r="EI1222" s="28"/>
      <c r="EJ1222" s="28"/>
      <c r="EK1222" s="28"/>
      <c r="EL1222" s="28"/>
      <c r="EM1222" s="28"/>
      <c r="EN1222" s="28"/>
      <c r="EO1222" s="28"/>
      <c r="EP1222" s="28"/>
      <c r="EQ1222" s="28"/>
      <c r="ER1222" s="28"/>
      <c r="ES1222" s="28"/>
    </row>
    <row r="1223" spans="1:149" ht="30">
      <c r="A1223" s="174" t="s">
        <v>2463</v>
      </c>
      <c r="B1223" s="14" t="s">
        <v>307</v>
      </c>
      <c r="C1223" s="96">
        <f>IF((AND(C1224&lt;&gt;"no",C1225&lt;&gt;"no")),"","no")</f>
      </c>
      <c r="D1223" s="160"/>
      <c r="N1223" s="28"/>
      <c r="O1223" s="28"/>
      <c r="P1223" s="28"/>
      <c r="Q1223" s="28"/>
      <c r="R1223" s="28"/>
      <c r="S1223" s="28"/>
      <c r="T1223" s="28"/>
      <c r="U1223" s="28"/>
      <c r="V1223" s="28"/>
      <c r="W1223" s="28"/>
      <c r="X1223" s="28"/>
      <c r="Y1223" s="28"/>
      <c r="Z1223" s="28"/>
      <c r="AA1223" s="28"/>
      <c r="AB1223" s="28"/>
      <c r="AC1223" s="28"/>
      <c r="AD1223" s="28"/>
      <c r="AE1223" s="28"/>
      <c r="AF1223" s="28"/>
      <c r="AG1223" s="28"/>
      <c r="AH1223" s="28"/>
      <c r="AI1223" s="28"/>
      <c r="AJ1223" s="28"/>
      <c r="AK1223" s="28"/>
      <c r="AL1223" s="28"/>
      <c r="AM1223" s="28"/>
      <c r="AN1223" s="28"/>
      <c r="AO1223" s="28"/>
      <c r="AP1223" s="28"/>
      <c r="AQ1223" s="28"/>
      <c r="AR1223" s="28"/>
      <c r="AS1223" s="28"/>
      <c r="AT1223" s="28"/>
      <c r="AU1223" s="28"/>
      <c r="AV1223" s="28"/>
      <c r="AW1223" s="28"/>
      <c r="AX1223" s="28"/>
      <c r="AY1223" s="28"/>
      <c r="AZ1223" s="28"/>
      <c r="BA1223" s="28"/>
      <c r="BB1223" s="28"/>
      <c r="BC1223" s="28"/>
      <c r="BD1223" s="28"/>
      <c r="BE1223" s="28"/>
      <c r="BF1223" s="28"/>
      <c r="BG1223" s="28"/>
      <c r="BH1223" s="28"/>
      <c r="BI1223" s="28"/>
      <c r="BJ1223" s="28"/>
      <c r="BK1223" s="28"/>
      <c r="BL1223" s="28"/>
      <c r="BM1223" s="28"/>
      <c r="BN1223" s="28"/>
      <c r="BO1223" s="28"/>
      <c r="BP1223" s="28"/>
      <c r="BQ1223" s="28"/>
      <c r="BR1223" s="28"/>
      <c r="BS1223" s="28"/>
      <c r="BT1223" s="28"/>
      <c r="BU1223" s="28"/>
      <c r="BV1223" s="28"/>
      <c r="BW1223" s="28"/>
      <c r="BX1223" s="28"/>
      <c r="BY1223" s="28"/>
      <c r="BZ1223" s="28"/>
      <c r="CA1223" s="28"/>
      <c r="CB1223" s="28"/>
      <c r="CC1223" s="28"/>
      <c r="CD1223" s="28"/>
      <c r="CE1223" s="28"/>
      <c r="CF1223" s="28"/>
      <c r="CG1223" s="28"/>
      <c r="CH1223" s="28"/>
      <c r="CI1223" s="28"/>
      <c r="CJ1223" s="28"/>
      <c r="CK1223" s="28"/>
      <c r="CL1223" s="28"/>
      <c r="CM1223" s="28"/>
      <c r="CN1223" s="28"/>
      <c r="CO1223" s="28"/>
      <c r="CP1223" s="28"/>
      <c r="CQ1223" s="28"/>
      <c r="CR1223" s="28"/>
      <c r="CS1223" s="28"/>
      <c r="CT1223" s="28"/>
      <c r="CU1223" s="28"/>
      <c r="CV1223" s="28"/>
      <c r="CW1223" s="28"/>
      <c r="CX1223" s="28"/>
      <c r="CY1223" s="28"/>
      <c r="CZ1223" s="28"/>
      <c r="DA1223" s="28"/>
      <c r="DB1223" s="28"/>
      <c r="DC1223" s="28"/>
      <c r="DD1223" s="28"/>
      <c r="DE1223" s="28"/>
      <c r="DF1223" s="28"/>
      <c r="DG1223" s="28"/>
      <c r="DH1223" s="28"/>
      <c r="DI1223" s="28"/>
      <c r="DJ1223" s="28"/>
      <c r="DK1223" s="28"/>
      <c r="DL1223" s="28"/>
      <c r="DM1223" s="28"/>
      <c r="DN1223" s="28"/>
      <c r="DO1223" s="28"/>
      <c r="DP1223" s="28"/>
      <c r="DQ1223" s="28"/>
      <c r="DR1223" s="28"/>
      <c r="DS1223" s="28"/>
      <c r="DT1223" s="28"/>
      <c r="DU1223" s="28"/>
      <c r="DV1223" s="28"/>
      <c r="DW1223" s="28"/>
      <c r="DX1223" s="28"/>
      <c r="DY1223" s="28"/>
      <c r="DZ1223" s="28"/>
      <c r="EA1223" s="28"/>
      <c r="EB1223" s="28"/>
      <c r="EC1223" s="28"/>
      <c r="ED1223" s="28"/>
      <c r="EE1223" s="28"/>
      <c r="EF1223" s="28"/>
      <c r="EG1223" s="28"/>
      <c r="EH1223" s="28"/>
      <c r="EI1223" s="28"/>
      <c r="EJ1223" s="28"/>
      <c r="EK1223" s="28"/>
      <c r="EL1223" s="28"/>
      <c r="EM1223" s="28"/>
      <c r="EN1223" s="28"/>
      <c r="EO1223" s="28"/>
      <c r="EP1223" s="28"/>
      <c r="EQ1223" s="28"/>
      <c r="ER1223" s="28"/>
      <c r="ES1223" s="28"/>
    </row>
    <row r="1224" spans="1:149" ht="15">
      <c r="A1224" s="174"/>
      <c r="B1224" s="124" t="s">
        <v>308</v>
      </c>
      <c r="C1224" s="15"/>
      <c r="D1224" s="160" t="s">
        <v>4264</v>
      </c>
      <c r="N1224" s="28"/>
      <c r="O1224" s="28"/>
      <c r="P1224" s="28"/>
      <c r="Q1224" s="28"/>
      <c r="R1224" s="28"/>
      <c r="S1224" s="28"/>
      <c r="T1224" s="28"/>
      <c r="U1224" s="28"/>
      <c r="V1224" s="28"/>
      <c r="W1224" s="28"/>
      <c r="X1224" s="28"/>
      <c r="Y1224" s="28"/>
      <c r="Z1224" s="28"/>
      <c r="AA1224" s="28"/>
      <c r="AB1224" s="28"/>
      <c r="AC1224" s="28"/>
      <c r="AD1224" s="28"/>
      <c r="AE1224" s="28"/>
      <c r="AF1224" s="28"/>
      <c r="AG1224" s="28"/>
      <c r="AH1224" s="28"/>
      <c r="AI1224" s="28"/>
      <c r="AJ1224" s="28"/>
      <c r="AK1224" s="28"/>
      <c r="AL1224" s="28"/>
      <c r="AM1224" s="28"/>
      <c r="AN1224" s="28"/>
      <c r="AO1224" s="28"/>
      <c r="AP1224" s="28"/>
      <c r="AQ1224" s="28"/>
      <c r="AR1224" s="28"/>
      <c r="AS1224" s="28"/>
      <c r="AT1224" s="28"/>
      <c r="AU1224" s="28"/>
      <c r="AV1224" s="28"/>
      <c r="AW1224" s="28"/>
      <c r="AX1224" s="28"/>
      <c r="AY1224" s="28"/>
      <c r="AZ1224" s="28"/>
      <c r="BA1224" s="28"/>
      <c r="BB1224" s="28"/>
      <c r="BC1224" s="28"/>
      <c r="BD1224" s="28"/>
      <c r="BE1224" s="28"/>
      <c r="BF1224" s="28"/>
      <c r="BG1224" s="28"/>
      <c r="BH1224" s="28"/>
      <c r="BI1224" s="28"/>
      <c r="BJ1224" s="28"/>
      <c r="BK1224" s="28"/>
      <c r="BL1224" s="28"/>
      <c r="BM1224" s="28"/>
      <c r="BN1224" s="28"/>
      <c r="BO1224" s="28"/>
      <c r="BP1224" s="28"/>
      <c r="BQ1224" s="28"/>
      <c r="BR1224" s="28"/>
      <c r="BS1224" s="28"/>
      <c r="BT1224" s="28"/>
      <c r="BU1224" s="28"/>
      <c r="BV1224" s="28"/>
      <c r="BW1224" s="28"/>
      <c r="BX1224" s="28"/>
      <c r="BY1224" s="28"/>
      <c r="BZ1224" s="28"/>
      <c r="CA1224" s="28"/>
      <c r="CB1224" s="28"/>
      <c r="CC1224" s="28"/>
      <c r="CD1224" s="28"/>
      <c r="CE1224" s="28"/>
      <c r="CF1224" s="28"/>
      <c r="CG1224" s="28"/>
      <c r="CH1224" s="28"/>
      <c r="CI1224" s="28"/>
      <c r="CJ1224" s="28"/>
      <c r="CK1224" s="28"/>
      <c r="CL1224" s="28"/>
      <c r="CM1224" s="28"/>
      <c r="CN1224" s="28"/>
      <c r="CO1224" s="28"/>
      <c r="CP1224" s="28"/>
      <c r="CQ1224" s="28"/>
      <c r="CR1224" s="28"/>
      <c r="CS1224" s="28"/>
      <c r="CT1224" s="28"/>
      <c r="CU1224" s="28"/>
      <c r="CV1224" s="28"/>
      <c r="CW1224" s="28"/>
      <c r="CX1224" s="28"/>
      <c r="CY1224" s="28"/>
      <c r="CZ1224" s="28"/>
      <c r="DA1224" s="28"/>
      <c r="DB1224" s="28"/>
      <c r="DC1224" s="28"/>
      <c r="DD1224" s="28"/>
      <c r="DE1224" s="28"/>
      <c r="DF1224" s="28"/>
      <c r="DG1224" s="28"/>
      <c r="DH1224" s="28"/>
      <c r="DI1224" s="28"/>
      <c r="DJ1224" s="28"/>
      <c r="DK1224" s="28"/>
      <c r="DL1224" s="28"/>
      <c r="DM1224" s="28"/>
      <c r="DN1224" s="28"/>
      <c r="DO1224" s="28"/>
      <c r="DP1224" s="28"/>
      <c r="DQ1224" s="28"/>
      <c r="DR1224" s="28"/>
      <c r="DS1224" s="28"/>
      <c r="DT1224" s="28"/>
      <c r="DU1224" s="28"/>
      <c r="DV1224" s="28"/>
      <c r="DW1224" s="28"/>
      <c r="DX1224" s="28"/>
      <c r="DY1224" s="28"/>
      <c r="DZ1224" s="28"/>
      <c r="EA1224" s="28"/>
      <c r="EB1224" s="28"/>
      <c r="EC1224" s="28"/>
      <c r="ED1224" s="28"/>
      <c r="EE1224" s="28"/>
      <c r="EF1224" s="28"/>
      <c r="EG1224" s="28"/>
      <c r="EH1224" s="28"/>
      <c r="EI1224" s="28"/>
      <c r="EJ1224" s="28"/>
      <c r="EK1224" s="28"/>
      <c r="EL1224" s="28"/>
      <c r="EM1224" s="28"/>
      <c r="EN1224" s="28"/>
      <c r="EO1224" s="28"/>
      <c r="EP1224" s="28"/>
      <c r="EQ1224" s="28"/>
      <c r="ER1224" s="28"/>
      <c r="ES1224" s="28"/>
    </row>
    <row r="1225" spans="1:149" ht="15">
      <c r="A1225" s="174"/>
      <c r="B1225" s="124" t="s">
        <v>309</v>
      </c>
      <c r="C1225" s="15"/>
      <c r="D1225" s="160" t="s">
        <v>4265</v>
      </c>
      <c r="N1225" s="28"/>
      <c r="O1225" s="28"/>
      <c r="P1225" s="28"/>
      <c r="Q1225" s="28"/>
      <c r="R1225" s="28"/>
      <c r="S1225" s="28"/>
      <c r="T1225" s="28"/>
      <c r="U1225" s="28"/>
      <c r="V1225" s="28"/>
      <c r="W1225" s="28"/>
      <c r="X1225" s="28"/>
      <c r="Y1225" s="28"/>
      <c r="Z1225" s="28"/>
      <c r="AA1225" s="28"/>
      <c r="AB1225" s="28"/>
      <c r="AC1225" s="28"/>
      <c r="AD1225" s="28"/>
      <c r="AE1225" s="28"/>
      <c r="AF1225" s="28"/>
      <c r="AG1225" s="28"/>
      <c r="AH1225" s="28"/>
      <c r="AI1225" s="28"/>
      <c r="AJ1225" s="28"/>
      <c r="AK1225" s="28"/>
      <c r="AL1225" s="28"/>
      <c r="AM1225" s="28"/>
      <c r="AN1225" s="28"/>
      <c r="AO1225" s="28"/>
      <c r="AP1225" s="28"/>
      <c r="AQ1225" s="28"/>
      <c r="AR1225" s="28"/>
      <c r="AS1225" s="28"/>
      <c r="AT1225" s="28"/>
      <c r="AU1225" s="28"/>
      <c r="AV1225" s="28"/>
      <c r="AW1225" s="28"/>
      <c r="AX1225" s="28"/>
      <c r="AY1225" s="28"/>
      <c r="AZ1225" s="28"/>
      <c r="BA1225" s="28"/>
      <c r="BB1225" s="28"/>
      <c r="BC1225" s="28"/>
      <c r="BD1225" s="28"/>
      <c r="BE1225" s="28"/>
      <c r="BF1225" s="28"/>
      <c r="BG1225" s="28"/>
      <c r="BH1225" s="28"/>
      <c r="BI1225" s="28"/>
      <c r="BJ1225" s="28"/>
      <c r="BK1225" s="28"/>
      <c r="BL1225" s="28"/>
      <c r="BM1225" s="28"/>
      <c r="BN1225" s="28"/>
      <c r="BO1225" s="28"/>
      <c r="BP1225" s="28"/>
      <c r="BQ1225" s="28"/>
      <c r="BR1225" s="28"/>
      <c r="BS1225" s="28"/>
      <c r="BT1225" s="28"/>
      <c r="BU1225" s="28"/>
      <c r="BV1225" s="28"/>
      <c r="BW1225" s="28"/>
      <c r="BX1225" s="28"/>
      <c r="BY1225" s="28"/>
      <c r="BZ1225" s="28"/>
      <c r="CA1225" s="28"/>
      <c r="CB1225" s="28"/>
      <c r="CC1225" s="28"/>
      <c r="CD1225" s="28"/>
      <c r="CE1225" s="28"/>
      <c r="CF1225" s="28"/>
      <c r="CG1225" s="28"/>
      <c r="CH1225" s="28"/>
      <c r="CI1225" s="28"/>
      <c r="CJ1225" s="28"/>
      <c r="CK1225" s="28"/>
      <c r="CL1225" s="28"/>
      <c r="CM1225" s="28"/>
      <c r="CN1225" s="28"/>
      <c r="CO1225" s="28"/>
      <c r="CP1225" s="28"/>
      <c r="CQ1225" s="28"/>
      <c r="CR1225" s="28"/>
      <c r="CS1225" s="28"/>
      <c r="CT1225" s="28"/>
      <c r="CU1225" s="28"/>
      <c r="CV1225" s="28"/>
      <c r="CW1225" s="28"/>
      <c r="CX1225" s="28"/>
      <c r="CY1225" s="28"/>
      <c r="CZ1225" s="28"/>
      <c r="DA1225" s="28"/>
      <c r="DB1225" s="28"/>
      <c r="DC1225" s="28"/>
      <c r="DD1225" s="28"/>
      <c r="DE1225" s="28"/>
      <c r="DF1225" s="28"/>
      <c r="DG1225" s="28"/>
      <c r="DH1225" s="28"/>
      <c r="DI1225" s="28"/>
      <c r="DJ1225" s="28"/>
      <c r="DK1225" s="28"/>
      <c r="DL1225" s="28"/>
      <c r="DM1225" s="28"/>
      <c r="DN1225" s="28"/>
      <c r="DO1225" s="28"/>
      <c r="DP1225" s="28"/>
      <c r="DQ1225" s="28"/>
      <c r="DR1225" s="28"/>
      <c r="DS1225" s="28"/>
      <c r="DT1225" s="28"/>
      <c r="DU1225" s="28"/>
      <c r="DV1225" s="28"/>
      <c r="DW1225" s="28"/>
      <c r="DX1225" s="28"/>
      <c r="DY1225" s="28"/>
      <c r="DZ1225" s="28"/>
      <c r="EA1225" s="28"/>
      <c r="EB1225" s="28"/>
      <c r="EC1225" s="28"/>
      <c r="ED1225" s="28"/>
      <c r="EE1225" s="28"/>
      <c r="EF1225" s="28"/>
      <c r="EG1225" s="28"/>
      <c r="EH1225" s="28"/>
      <c r="EI1225" s="28"/>
      <c r="EJ1225" s="28"/>
      <c r="EK1225" s="28"/>
      <c r="EL1225" s="28"/>
      <c r="EM1225" s="28"/>
      <c r="EN1225" s="28"/>
      <c r="EO1225" s="28"/>
      <c r="EP1225" s="28"/>
      <c r="EQ1225" s="28"/>
      <c r="ER1225" s="28"/>
      <c r="ES1225" s="28"/>
    </row>
    <row r="1226" spans="1:149" ht="15">
      <c r="A1226" s="174"/>
      <c r="B1226" s="163" t="s">
        <v>311</v>
      </c>
      <c r="C1226" s="7"/>
      <c r="D1226" s="145" t="s">
        <v>4265</v>
      </c>
      <c r="N1226" s="28"/>
      <c r="O1226" s="28"/>
      <c r="P1226" s="28"/>
      <c r="Q1226" s="28"/>
      <c r="R1226" s="28"/>
      <c r="S1226" s="28"/>
      <c r="T1226" s="28"/>
      <c r="U1226" s="28"/>
      <c r="V1226" s="28"/>
      <c r="W1226" s="28"/>
      <c r="X1226" s="28"/>
      <c r="Y1226" s="28"/>
      <c r="Z1226" s="28"/>
      <c r="AA1226" s="28"/>
      <c r="AB1226" s="28"/>
      <c r="AC1226" s="28"/>
      <c r="AD1226" s="28"/>
      <c r="AE1226" s="28"/>
      <c r="AF1226" s="28"/>
      <c r="AG1226" s="28"/>
      <c r="AH1226" s="28"/>
      <c r="AI1226" s="28"/>
      <c r="AJ1226" s="28"/>
      <c r="AK1226" s="28"/>
      <c r="AL1226" s="28"/>
      <c r="AM1226" s="28"/>
      <c r="AN1226" s="28"/>
      <c r="AO1226" s="28"/>
      <c r="AP1226" s="28"/>
      <c r="AQ1226" s="28"/>
      <c r="AR1226" s="28"/>
      <c r="AS1226" s="28"/>
      <c r="AT1226" s="28"/>
      <c r="AU1226" s="28"/>
      <c r="AV1226" s="28"/>
      <c r="AW1226" s="28"/>
      <c r="AX1226" s="28"/>
      <c r="AY1226" s="28"/>
      <c r="AZ1226" s="28"/>
      <c r="BA1226" s="28"/>
      <c r="BB1226" s="28"/>
      <c r="BC1226" s="28"/>
      <c r="BD1226" s="28"/>
      <c r="BE1226" s="28"/>
      <c r="BF1226" s="28"/>
      <c r="BG1226" s="28"/>
      <c r="BH1226" s="28"/>
      <c r="BI1226" s="28"/>
      <c r="BJ1226" s="28"/>
      <c r="BK1226" s="28"/>
      <c r="BL1226" s="28"/>
      <c r="BM1226" s="28"/>
      <c r="BN1226" s="28"/>
      <c r="BO1226" s="28"/>
      <c r="BP1226" s="28"/>
      <c r="BQ1226" s="28"/>
      <c r="BR1226" s="28"/>
      <c r="BS1226" s="28"/>
      <c r="BT1226" s="28"/>
      <c r="BU1226" s="28"/>
      <c r="BV1226" s="28"/>
      <c r="BW1226" s="28"/>
      <c r="BX1226" s="28"/>
      <c r="BY1226" s="28"/>
      <c r="BZ1226" s="28"/>
      <c r="CA1226" s="28"/>
      <c r="CB1226" s="28"/>
      <c r="CC1226" s="28"/>
      <c r="CD1226" s="28"/>
      <c r="CE1226" s="28"/>
      <c r="CF1226" s="28"/>
      <c r="CG1226" s="28"/>
      <c r="CH1226" s="28"/>
      <c r="CI1226" s="28"/>
      <c r="CJ1226" s="28"/>
      <c r="CK1226" s="28"/>
      <c r="CL1226" s="28"/>
      <c r="CM1226" s="28"/>
      <c r="CN1226" s="28"/>
      <c r="CO1226" s="28"/>
      <c r="CP1226" s="28"/>
      <c r="CQ1226" s="28"/>
      <c r="CR1226" s="28"/>
      <c r="CS1226" s="28"/>
      <c r="CT1226" s="28"/>
      <c r="CU1226" s="28"/>
      <c r="CV1226" s="28"/>
      <c r="CW1226" s="28"/>
      <c r="CX1226" s="28"/>
      <c r="CY1226" s="28"/>
      <c r="CZ1226" s="28"/>
      <c r="DA1226" s="28"/>
      <c r="DB1226" s="28"/>
      <c r="DC1226" s="28"/>
      <c r="DD1226" s="28"/>
      <c r="DE1226" s="28"/>
      <c r="DF1226" s="28"/>
      <c r="DG1226" s="28"/>
      <c r="DH1226" s="28"/>
      <c r="DI1226" s="28"/>
      <c r="DJ1226" s="28"/>
      <c r="DK1226" s="28"/>
      <c r="DL1226" s="28"/>
      <c r="DM1226" s="28"/>
      <c r="DN1226" s="28"/>
      <c r="DO1226" s="28"/>
      <c r="DP1226" s="28"/>
      <c r="DQ1226" s="28"/>
      <c r="DR1226" s="28"/>
      <c r="DS1226" s="28"/>
      <c r="DT1226" s="28"/>
      <c r="DU1226" s="28"/>
      <c r="DV1226" s="28"/>
      <c r="DW1226" s="28"/>
      <c r="DX1226" s="28"/>
      <c r="DY1226" s="28"/>
      <c r="DZ1226" s="28"/>
      <c r="EA1226" s="28"/>
      <c r="EB1226" s="28"/>
      <c r="EC1226" s="28"/>
      <c r="ED1226" s="28"/>
      <c r="EE1226" s="28"/>
      <c r="EF1226" s="28"/>
      <c r="EG1226" s="28"/>
      <c r="EH1226" s="28"/>
      <c r="EI1226" s="28"/>
      <c r="EJ1226" s="28"/>
      <c r="EK1226" s="28"/>
      <c r="EL1226" s="28"/>
      <c r="EM1226" s="28"/>
      <c r="EN1226" s="28"/>
      <c r="EO1226" s="28"/>
      <c r="EP1226" s="28"/>
      <c r="EQ1226" s="28"/>
      <c r="ER1226" s="28"/>
      <c r="ES1226" s="28"/>
    </row>
    <row r="1227" spans="1:149" ht="30">
      <c r="A1227" s="174" t="s">
        <v>2464</v>
      </c>
      <c r="B1227" s="126" t="s">
        <v>310</v>
      </c>
      <c r="C1227" s="15"/>
      <c r="D1227" s="160" t="s">
        <v>4264</v>
      </c>
      <c r="N1227" s="28"/>
      <c r="O1227" s="28"/>
      <c r="P1227" s="28"/>
      <c r="Q1227" s="28"/>
      <c r="R1227" s="28"/>
      <c r="S1227" s="28"/>
      <c r="T1227" s="28"/>
      <c r="U1227" s="28"/>
      <c r="V1227" s="28"/>
      <c r="W1227" s="28"/>
      <c r="X1227" s="28"/>
      <c r="Y1227" s="28"/>
      <c r="Z1227" s="28"/>
      <c r="AA1227" s="28"/>
      <c r="AB1227" s="28"/>
      <c r="AC1227" s="28"/>
      <c r="AD1227" s="28"/>
      <c r="AE1227" s="28"/>
      <c r="AF1227" s="28"/>
      <c r="AG1227" s="28"/>
      <c r="AH1227" s="28"/>
      <c r="AI1227" s="28"/>
      <c r="AJ1227" s="28"/>
      <c r="AK1227" s="28"/>
      <c r="AL1227" s="28"/>
      <c r="AM1227" s="28"/>
      <c r="AN1227" s="28"/>
      <c r="AO1227" s="28"/>
      <c r="AP1227" s="28"/>
      <c r="AQ1227" s="28"/>
      <c r="AR1227" s="28"/>
      <c r="AS1227" s="28"/>
      <c r="AT1227" s="28"/>
      <c r="AU1227" s="28"/>
      <c r="AV1227" s="28"/>
      <c r="AW1227" s="28"/>
      <c r="AX1227" s="28"/>
      <c r="AY1227" s="28"/>
      <c r="AZ1227" s="28"/>
      <c r="BA1227" s="28"/>
      <c r="BB1227" s="28"/>
      <c r="BC1227" s="28"/>
      <c r="BD1227" s="28"/>
      <c r="BE1227" s="28"/>
      <c r="BF1227" s="28"/>
      <c r="BG1227" s="28"/>
      <c r="BH1227" s="28"/>
      <c r="BI1227" s="28"/>
      <c r="BJ1227" s="28"/>
      <c r="BK1227" s="28"/>
      <c r="BL1227" s="28"/>
      <c r="BM1227" s="28"/>
      <c r="BN1227" s="28"/>
      <c r="BO1227" s="28"/>
      <c r="BP1227" s="28"/>
      <c r="BQ1227" s="28"/>
      <c r="BR1227" s="28"/>
      <c r="BS1227" s="28"/>
      <c r="BT1227" s="28"/>
      <c r="BU1227" s="28"/>
      <c r="BV1227" s="28"/>
      <c r="BW1227" s="28"/>
      <c r="BX1227" s="28"/>
      <c r="BY1227" s="28"/>
      <c r="BZ1227" s="28"/>
      <c r="CA1227" s="28"/>
      <c r="CB1227" s="28"/>
      <c r="CC1227" s="28"/>
      <c r="CD1227" s="28"/>
      <c r="CE1227" s="28"/>
      <c r="CF1227" s="28"/>
      <c r="CG1227" s="28"/>
      <c r="CH1227" s="28"/>
      <c r="CI1227" s="28"/>
      <c r="CJ1227" s="28"/>
      <c r="CK1227" s="28"/>
      <c r="CL1227" s="28"/>
      <c r="CM1227" s="28"/>
      <c r="CN1227" s="28"/>
      <c r="CO1227" s="28"/>
      <c r="CP1227" s="28"/>
      <c r="CQ1227" s="28"/>
      <c r="CR1227" s="28"/>
      <c r="CS1227" s="28"/>
      <c r="CT1227" s="28"/>
      <c r="CU1227" s="28"/>
      <c r="CV1227" s="28"/>
      <c r="CW1227" s="28"/>
      <c r="CX1227" s="28"/>
      <c r="CY1227" s="28"/>
      <c r="CZ1227" s="28"/>
      <c r="DA1227" s="28"/>
      <c r="DB1227" s="28"/>
      <c r="DC1227" s="28"/>
      <c r="DD1227" s="28"/>
      <c r="DE1227" s="28"/>
      <c r="DF1227" s="28"/>
      <c r="DG1227" s="28"/>
      <c r="DH1227" s="28"/>
      <c r="DI1227" s="28"/>
      <c r="DJ1227" s="28"/>
      <c r="DK1227" s="28"/>
      <c r="DL1227" s="28"/>
      <c r="DM1227" s="28"/>
      <c r="DN1227" s="28"/>
      <c r="DO1227" s="28"/>
      <c r="DP1227" s="28"/>
      <c r="DQ1227" s="28"/>
      <c r="DR1227" s="28"/>
      <c r="DS1227" s="28"/>
      <c r="DT1227" s="28"/>
      <c r="DU1227" s="28"/>
      <c r="DV1227" s="28"/>
      <c r="DW1227" s="28"/>
      <c r="DX1227" s="28"/>
      <c r="DY1227" s="28"/>
      <c r="DZ1227" s="28"/>
      <c r="EA1227" s="28"/>
      <c r="EB1227" s="28"/>
      <c r="EC1227" s="28"/>
      <c r="ED1227" s="28"/>
      <c r="EE1227" s="28"/>
      <c r="EF1227" s="28"/>
      <c r="EG1227" s="28"/>
      <c r="EH1227" s="28"/>
      <c r="EI1227" s="28"/>
      <c r="EJ1227" s="28"/>
      <c r="EK1227" s="28"/>
      <c r="EL1227" s="28"/>
      <c r="EM1227" s="28"/>
      <c r="EN1227" s="28"/>
      <c r="EO1227" s="28"/>
      <c r="EP1227" s="28"/>
      <c r="EQ1227" s="28"/>
      <c r="ER1227" s="28"/>
      <c r="ES1227" s="28"/>
    </row>
    <row r="1228" spans="1:149" ht="15">
      <c r="A1228" s="174"/>
      <c r="B1228" s="102" t="s">
        <v>4267</v>
      </c>
      <c r="C1228" s="96">
        <f>IF((AND(C1229&lt;&gt;"no",C1232&lt;&gt;"no")),"","no")</f>
      </c>
      <c r="D1228" s="160"/>
      <c r="N1228" s="28"/>
      <c r="O1228" s="28"/>
      <c r="P1228" s="28"/>
      <c r="Q1228" s="28"/>
      <c r="R1228" s="28"/>
      <c r="S1228" s="28"/>
      <c r="T1228" s="28"/>
      <c r="U1228" s="28"/>
      <c r="V1228" s="28"/>
      <c r="W1228" s="28"/>
      <c r="X1228" s="28"/>
      <c r="Y1228" s="28"/>
      <c r="Z1228" s="28"/>
      <c r="AA1228" s="28"/>
      <c r="AB1228" s="28"/>
      <c r="AC1228" s="28"/>
      <c r="AD1228" s="28"/>
      <c r="AE1228" s="28"/>
      <c r="AF1228" s="28"/>
      <c r="AG1228" s="28"/>
      <c r="AH1228" s="28"/>
      <c r="AI1228" s="28"/>
      <c r="AJ1228" s="28"/>
      <c r="AK1228" s="28"/>
      <c r="AL1228" s="28"/>
      <c r="AM1228" s="28"/>
      <c r="AN1228" s="28"/>
      <c r="AO1228" s="28"/>
      <c r="AP1228" s="28"/>
      <c r="AQ1228" s="28"/>
      <c r="AR1228" s="28"/>
      <c r="AS1228" s="28"/>
      <c r="AT1228" s="28"/>
      <c r="AU1228" s="28"/>
      <c r="AV1228" s="28"/>
      <c r="AW1228" s="28"/>
      <c r="AX1228" s="28"/>
      <c r="AY1228" s="28"/>
      <c r="AZ1228" s="28"/>
      <c r="BA1228" s="28"/>
      <c r="BB1228" s="28"/>
      <c r="BC1228" s="28"/>
      <c r="BD1228" s="28"/>
      <c r="BE1228" s="28"/>
      <c r="BF1228" s="28"/>
      <c r="BG1228" s="28"/>
      <c r="BH1228" s="28"/>
      <c r="BI1228" s="28"/>
      <c r="BJ1228" s="28"/>
      <c r="BK1228" s="28"/>
      <c r="BL1228" s="28"/>
      <c r="BM1228" s="28"/>
      <c r="BN1228" s="28"/>
      <c r="BO1228" s="28"/>
      <c r="BP1228" s="28"/>
      <c r="BQ1228" s="28"/>
      <c r="BR1228" s="28"/>
      <c r="BS1228" s="28"/>
      <c r="BT1228" s="28"/>
      <c r="BU1228" s="28"/>
      <c r="BV1228" s="28"/>
      <c r="BW1228" s="28"/>
      <c r="BX1228" s="28"/>
      <c r="BY1228" s="28"/>
      <c r="BZ1228" s="28"/>
      <c r="CA1228" s="28"/>
      <c r="CB1228" s="28"/>
      <c r="CC1228" s="28"/>
      <c r="CD1228" s="28"/>
      <c r="CE1228" s="28"/>
      <c r="CF1228" s="28"/>
      <c r="CG1228" s="28"/>
      <c r="CH1228" s="28"/>
      <c r="CI1228" s="28"/>
      <c r="CJ1228" s="28"/>
      <c r="CK1228" s="28"/>
      <c r="CL1228" s="28"/>
      <c r="CM1228" s="28"/>
      <c r="CN1228" s="28"/>
      <c r="CO1228" s="28"/>
      <c r="CP1228" s="28"/>
      <c r="CQ1228" s="28"/>
      <c r="CR1228" s="28"/>
      <c r="CS1228" s="28"/>
      <c r="CT1228" s="28"/>
      <c r="CU1228" s="28"/>
      <c r="CV1228" s="28"/>
      <c r="CW1228" s="28"/>
      <c r="CX1228" s="28"/>
      <c r="CY1228" s="28"/>
      <c r="CZ1228" s="28"/>
      <c r="DA1228" s="28"/>
      <c r="DB1228" s="28"/>
      <c r="DC1228" s="28"/>
      <c r="DD1228" s="28"/>
      <c r="DE1228" s="28"/>
      <c r="DF1228" s="28"/>
      <c r="DG1228" s="28"/>
      <c r="DH1228" s="28"/>
      <c r="DI1228" s="28"/>
      <c r="DJ1228" s="28"/>
      <c r="DK1228" s="28"/>
      <c r="DL1228" s="28"/>
      <c r="DM1228" s="28"/>
      <c r="DN1228" s="28"/>
      <c r="DO1228" s="28"/>
      <c r="DP1228" s="28"/>
      <c r="DQ1228" s="28"/>
      <c r="DR1228" s="28"/>
      <c r="DS1228" s="28"/>
      <c r="DT1228" s="28"/>
      <c r="DU1228" s="28"/>
      <c r="DV1228" s="28"/>
      <c r="DW1228" s="28"/>
      <c r="DX1228" s="28"/>
      <c r="DY1228" s="28"/>
      <c r="DZ1228" s="28"/>
      <c r="EA1228" s="28"/>
      <c r="EB1228" s="28"/>
      <c r="EC1228" s="28"/>
      <c r="ED1228" s="28"/>
      <c r="EE1228" s="28"/>
      <c r="EF1228" s="28"/>
      <c r="EG1228" s="28"/>
      <c r="EH1228" s="28"/>
      <c r="EI1228" s="28"/>
      <c r="EJ1228" s="28"/>
      <c r="EK1228" s="28"/>
      <c r="EL1228" s="28"/>
      <c r="EM1228" s="28"/>
      <c r="EN1228" s="28"/>
      <c r="EO1228" s="28"/>
      <c r="EP1228" s="28"/>
      <c r="EQ1228" s="28"/>
      <c r="ER1228" s="28"/>
      <c r="ES1228" s="28"/>
    </row>
    <row r="1229" spans="1:149" ht="15">
      <c r="A1229" s="174" t="s">
        <v>2465</v>
      </c>
      <c r="B1229" s="14" t="s">
        <v>312</v>
      </c>
      <c r="C1229" s="96">
        <f>IF((AND(C1230&lt;&gt;"no",C1231&lt;&gt;"no")),"","no")</f>
      </c>
      <c r="D1229" s="160"/>
      <c r="N1229" s="28"/>
      <c r="O1229" s="28"/>
      <c r="P1229" s="28"/>
      <c r="Q1229" s="28"/>
      <c r="R1229" s="28"/>
      <c r="S1229" s="28"/>
      <c r="T1229" s="28"/>
      <c r="U1229" s="28"/>
      <c r="V1229" s="28"/>
      <c r="W1229" s="28"/>
      <c r="X1229" s="28"/>
      <c r="Y1229" s="28"/>
      <c r="Z1229" s="28"/>
      <c r="AA1229" s="28"/>
      <c r="AB1229" s="28"/>
      <c r="AC1229" s="28"/>
      <c r="AD1229" s="28"/>
      <c r="AE1229" s="28"/>
      <c r="AF1229" s="28"/>
      <c r="AG1229" s="28"/>
      <c r="AH1229" s="28"/>
      <c r="AI1229" s="28"/>
      <c r="AJ1229" s="28"/>
      <c r="AK1229" s="28"/>
      <c r="AL1229" s="28"/>
      <c r="AM1229" s="28"/>
      <c r="AN1229" s="28"/>
      <c r="AO1229" s="28"/>
      <c r="AP1229" s="28"/>
      <c r="AQ1229" s="28"/>
      <c r="AR1229" s="28"/>
      <c r="AS1229" s="28"/>
      <c r="AT1229" s="28"/>
      <c r="AU1229" s="28"/>
      <c r="AV1229" s="28"/>
      <c r="AW1229" s="28"/>
      <c r="AX1229" s="28"/>
      <c r="AY1229" s="28"/>
      <c r="AZ1229" s="28"/>
      <c r="BA1229" s="28"/>
      <c r="BB1229" s="28"/>
      <c r="BC1229" s="28"/>
      <c r="BD1229" s="28"/>
      <c r="BE1229" s="28"/>
      <c r="BF1229" s="28"/>
      <c r="BG1229" s="28"/>
      <c r="BH1229" s="28"/>
      <c r="BI1229" s="28"/>
      <c r="BJ1229" s="28"/>
      <c r="BK1229" s="28"/>
      <c r="BL1229" s="28"/>
      <c r="BM1229" s="28"/>
      <c r="BN1229" s="28"/>
      <c r="BO1229" s="28"/>
      <c r="BP1229" s="28"/>
      <c r="BQ1229" s="28"/>
      <c r="BR1229" s="28"/>
      <c r="BS1229" s="28"/>
      <c r="BT1229" s="28"/>
      <c r="BU1229" s="28"/>
      <c r="BV1229" s="28"/>
      <c r="BW1229" s="28"/>
      <c r="BX1229" s="28"/>
      <c r="BY1229" s="28"/>
      <c r="BZ1229" s="28"/>
      <c r="CA1229" s="28"/>
      <c r="CB1229" s="28"/>
      <c r="CC1229" s="28"/>
      <c r="CD1229" s="28"/>
      <c r="CE1229" s="28"/>
      <c r="CF1229" s="28"/>
      <c r="CG1229" s="28"/>
      <c r="CH1229" s="28"/>
      <c r="CI1229" s="28"/>
      <c r="CJ1229" s="28"/>
      <c r="CK1229" s="28"/>
      <c r="CL1229" s="28"/>
      <c r="CM1229" s="28"/>
      <c r="CN1229" s="28"/>
      <c r="CO1229" s="28"/>
      <c r="CP1229" s="28"/>
      <c r="CQ1229" s="28"/>
      <c r="CR1229" s="28"/>
      <c r="CS1229" s="28"/>
      <c r="CT1229" s="28"/>
      <c r="CU1229" s="28"/>
      <c r="CV1229" s="28"/>
      <c r="CW1229" s="28"/>
      <c r="CX1229" s="28"/>
      <c r="CY1229" s="28"/>
      <c r="CZ1229" s="28"/>
      <c r="DA1229" s="28"/>
      <c r="DB1229" s="28"/>
      <c r="DC1229" s="28"/>
      <c r="DD1229" s="28"/>
      <c r="DE1229" s="28"/>
      <c r="DF1229" s="28"/>
      <c r="DG1229" s="28"/>
      <c r="DH1229" s="28"/>
      <c r="DI1229" s="28"/>
      <c r="DJ1229" s="28"/>
      <c r="DK1229" s="28"/>
      <c r="DL1229" s="28"/>
      <c r="DM1229" s="28"/>
      <c r="DN1229" s="28"/>
      <c r="DO1229" s="28"/>
      <c r="DP1229" s="28"/>
      <c r="DQ1229" s="28"/>
      <c r="DR1229" s="28"/>
      <c r="DS1229" s="28"/>
      <c r="DT1229" s="28"/>
      <c r="DU1229" s="28"/>
      <c r="DV1229" s="28"/>
      <c r="DW1229" s="28"/>
      <c r="DX1229" s="28"/>
      <c r="DY1229" s="28"/>
      <c r="DZ1229" s="28"/>
      <c r="EA1229" s="28"/>
      <c r="EB1229" s="28"/>
      <c r="EC1229" s="28"/>
      <c r="ED1229" s="28"/>
      <c r="EE1229" s="28"/>
      <c r="EF1229" s="28"/>
      <c r="EG1229" s="28"/>
      <c r="EH1229" s="28"/>
      <c r="EI1229" s="28"/>
      <c r="EJ1229" s="28"/>
      <c r="EK1229" s="28"/>
      <c r="EL1229" s="28"/>
      <c r="EM1229" s="28"/>
      <c r="EN1229" s="28"/>
      <c r="EO1229" s="28"/>
      <c r="EP1229" s="28"/>
      <c r="EQ1229" s="28"/>
      <c r="ER1229" s="28"/>
      <c r="ES1229" s="28"/>
    </row>
    <row r="1230" spans="1:149" ht="30">
      <c r="A1230" s="174"/>
      <c r="B1230" s="124" t="s">
        <v>227</v>
      </c>
      <c r="C1230" s="15"/>
      <c r="D1230" s="160" t="s">
        <v>4269</v>
      </c>
      <c r="N1230" s="28"/>
      <c r="O1230" s="28"/>
      <c r="P1230" s="28"/>
      <c r="Q1230" s="28"/>
      <c r="R1230" s="28"/>
      <c r="S1230" s="28"/>
      <c r="T1230" s="28"/>
      <c r="U1230" s="28"/>
      <c r="V1230" s="28"/>
      <c r="W1230" s="28"/>
      <c r="X1230" s="28"/>
      <c r="Y1230" s="28"/>
      <c r="Z1230" s="28"/>
      <c r="AA1230" s="28"/>
      <c r="AB1230" s="28"/>
      <c r="AC1230" s="28"/>
      <c r="AD1230" s="28"/>
      <c r="AE1230" s="28"/>
      <c r="AF1230" s="28"/>
      <c r="AG1230" s="28"/>
      <c r="AH1230" s="28"/>
      <c r="AI1230" s="28"/>
      <c r="AJ1230" s="28"/>
      <c r="AK1230" s="28"/>
      <c r="AL1230" s="28"/>
      <c r="AM1230" s="28"/>
      <c r="AN1230" s="28"/>
      <c r="AO1230" s="28"/>
      <c r="AP1230" s="28"/>
      <c r="AQ1230" s="28"/>
      <c r="AR1230" s="28"/>
      <c r="AS1230" s="28"/>
      <c r="AT1230" s="28"/>
      <c r="AU1230" s="28"/>
      <c r="AV1230" s="28"/>
      <c r="AW1230" s="28"/>
      <c r="AX1230" s="28"/>
      <c r="AY1230" s="28"/>
      <c r="AZ1230" s="28"/>
      <c r="BA1230" s="28"/>
      <c r="BB1230" s="28"/>
      <c r="BC1230" s="28"/>
      <c r="BD1230" s="28"/>
      <c r="BE1230" s="28"/>
      <c r="BF1230" s="28"/>
      <c r="BG1230" s="28"/>
      <c r="BH1230" s="28"/>
      <c r="BI1230" s="28"/>
      <c r="BJ1230" s="28"/>
      <c r="BK1230" s="28"/>
      <c r="BL1230" s="28"/>
      <c r="BM1230" s="28"/>
      <c r="BN1230" s="28"/>
      <c r="BO1230" s="28"/>
      <c r="BP1230" s="28"/>
      <c r="BQ1230" s="28"/>
      <c r="BR1230" s="28"/>
      <c r="BS1230" s="28"/>
      <c r="BT1230" s="28"/>
      <c r="BU1230" s="28"/>
      <c r="BV1230" s="28"/>
      <c r="BW1230" s="28"/>
      <c r="BX1230" s="28"/>
      <c r="BY1230" s="28"/>
      <c r="BZ1230" s="28"/>
      <c r="CA1230" s="28"/>
      <c r="CB1230" s="28"/>
      <c r="CC1230" s="28"/>
      <c r="CD1230" s="28"/>
      <c r="CE1230" s="28"/>
      <c r="CF1230" s="28"/>
      <c r="CG1230" s="28"/>
      <c r="CH1230" s="28"/>
      <c r="CI1230" s="28"/>
      <c r="CJ1230" s="28"/>
      <c r="CK1230" s="28"/>
      <c r="CL1230" s="28"/>
      <c r="CM1230" s="28"/>
      <c r="CN1230" s="28"/>
      <c r="CO1230" s="28"/>
      <c r="CP1230" s="28"/>
      <c r="CQ1230" s="28"/>
      <c r="CR1230" s="28"/>
      <c r="CS1230" s="28"/>
      <c r="CT1230" s="28"/>
      <c r="CU1230" s="28"/>
      <c r="CV1230" s="28"/>
      <c r="CW1230" s="28"/>
      <c r="CX1230" s="28"/>
      <c r="CY1230" s="28"/>
      <c r="CZ1230" s="28"/>
      <c r="DA1230" s="28"/>
      <c r="DB1230" s="28"/>
      <c r="DC1230" s="28"/>
      <c r="DD1230" s="28"/>
      <c r="DE1230" s="28"/>
      <c r="DF1230" s="28"/>
      <c r="DG1230" s="28"/>
      <c r="DH1230" s="28"/>
      <c r="DI1230" s="28"/>
      <c r="DJ1230" s="28"/>
      <c r="DK1230" s="28"/>
      <c r="DL1230" s="28"/>
      <c r="DM1230" s="28"/>
      <c r="DN1230" s="28"/>
      <c r="DO1230" s="28"/>
      <c r="DP1230" s="28"/>
      <c r="DQ1230" s="28"/>
      <c r="DR1230" s="28"/>
      <c r="DS1230" s="28"/>
      <c r="DT1230" s="28"/>
      <c r="DU1230" s="28"/>
      <c r="DV1230" s="28"/>
      <c r="DW1230" s="28"/>
      <c r="DX1230" s="28"/>
      <c r="DY1230" s="28"/>
      <c r="DZ1230" s="28"/>
      <c r="EA1230" s="28"/>
      <c r="EB1230" s="28"/>
      <c r="EC1230" s="28"/>
      <c r="ED1230" s="28"/>
      <c r="EE1230" s="28"/>
      <c r="EF1230" s="28"/>
      <c r="EG1230" s="28"/>
      <c r="EH1230" s="28"/>
      <c r="EI1230" s="28"/>
      <c r="EJ1230" s="28"/>
      <c r="EK1230" s="28"/>
      <c r="EL1230" s="28"/>
      <c r="EM1230" s="28"/>
      <c r="EN1230" s="28"/>
      <c r="EO1230" s="28"/>
      <c r="EP1230" s="28"/>
      <c r="EQ1230" s="28"/>
      <c r="ER1230" s="28"/>
      <c r="ES1230" s="28"/>
    </row>
    <row r="1231" spans="1:149" ht="15">
      <c r="A1231" s="174"/>
      <c r="B1231" s="124" t="s">
        <v>806</v>
      </c>
      <c r="C1231" s="15"/>
      <c r="D1231" s="160" t="s">
        <v>4270</v>
      </c>
      <c r="N1231" s="28"/>
      <c r="O1231" s="28"/>
      <c r="P1231" s="28"/>
      <c r="Q1231" s="28"/>
      <c r="R1231" s="28"/>
      <c r="S1231" s="28"/>
      <c r="T1231" s="28"/>
      <c r="U1231" s="28"/>
      <c r="V1231" s="28"/>
      <c r="W1231" s="28"/>
      <c r="X1231" s="28"/>
      <c r="Y1231" s="28"/>
      <c r="Z1231" s="28"/>
      <c r="AA1231" s="28"/>
      <c r="AB1231" s="28"/>
      <c r="AC1231" s="28"/>
      <c r="AD1231" s="28"/>
      <c r="AE1231" s="28"/>
      <c r="AF1231" s="28"/>
      <c r="AG1231" s="28"/>
      <c r="AH1231" s="28"/>
      <c r="AI1231" s="28"/>
      <c r="AJ1231" s="28"/>
      <c r="AK1231" s="28"/>
      <c r="AL1231" s="28"/>
      <c r="AM1231" s="28"/>
      <c r="AN1231" s="28"/>
      <c r="AO1231" s="28"/>
      <c r="AP1231" s="28"/>
      <c r="AQ1231" s="28"/>
      <c r="AR1231" s="28"/>
      <c r="AS1231" s="28"/>
      <c r="AT1231" s="28"/>
      <c r="AU1231" s="28"/>
      <c r="AV1231" s="28"/>
      <c r="AW1231" s="28"/>
      <c r="AX1231" s="28"/>
      <c r="AY1231" s="28"/>
      <c r="AZ1231" s="28"/>
      <c r="BA1231" s="28"/>
      <c r="BB1231" s="28"/>
      <c r="BC1231" s="28"/>
      <c r="BD1231" s="28"/>
      <c r="BE1231" s="28"/>
      <c r="BF1231" s="28"/>
      <c r="BG1231" s="28"/>
      <c r="BH1231" s="28"/>
      <c r="BI1231" s="28"/>
      <c r="BJ1231" s="28"/>
      <c r="BK1231" s="28"/>
      <c r="BL1231" s="28"/>
      <c r="BM1231" s="28"/>
      <c r="BN1231" s="28"/>
      <c r="BO1231" s="28"/>
      <c r="BP1231" s="28"/>
      <c r="BQ1231" s="28"/>
      <c r="BR1231" s="28"/>
      <c r="BS1231" s="28"/>
      <c r="BT1231" s="28"/>
      <c r="BU1231" s="28"/>
      <c r="BV1231" s="28"/>
      <c r="BW1231" s="28"/>
      <c r="BX1231" s="28"/>
      <c r="BY1231" s="28"/>
      <c r="BZ1231" s="28"/>
      <c r="CA1231" s="28"/>
      <c r="CB1231" s="28"/>
      <c r="CC1231" s="28"/>
      <c r="CD1231" s="28"/>
      <c r="CE1231" s="28"/>
      <c r="CF1231" s="28"/>
      <c r="CG1231" s="28"/>
      <c r="CH1231" s="28"/>
      <c r="CI1231" s="28"/>
      <c r="CJ1231" s="28"/>
      <c r="CK1231" s="28"/>
      <c r="CL1231" s="28"/>
      <c r="CM1231" s="28"/>
      <c r="CN1231" s="28"/>
      <c r="CO1231" s="28"/>
      <c r="CP1231" s="28"/>
      <c r="CQ1231" s="28"/>
      <c r="CR1231" s="28"/>
      <c r="CS1231" s="28"/>
      <c r="CT1231" s="28"/>
      <c r="CU1231" s="28"/>
      <c r="CV1231" s="28"/>
      <c r="CW1231" s="28"/>
      <c r="CX1231" s="28"/>
      <c r="CY1231" s="28"/>
      <c r="CZ1231" s="28"/>
      <c r="DA1231" s="28"/>
      <c r="DB1231" s="28"/>
      <c r="DC1231" s="28"/>
      <c r="DD1231" s="28"/>
      <c r="DE1231" s="28"/>
      <c r="DF1231" s="28"/>
      <c r="DG1231" s="28"/>
      <c r="DH1231" s="28"/>
      <c r="DI1231" s="28"/>
      <c r="DJ1231" s="28"/>
      <c r="DK1231" s="28"/>
      <c r="DL1231" s="28"/>
      <c r="DM1231" s="28"/>
      <c r="DN1231" s="28"/>
      <c r="DO1231" s="28"/>
      <c r="DP1231" s="28"/>
      <c r="DQ1231" s="28"/>
      <c r="DR1231" s="28"/>
      <c r="DS1231" s="28"/>
      <c r="DT1231" s="28"/>
      <c r="DU1231" s="28"/>
      <c r="DV1231" s="28"/>
      <c r="DW1231" s="28"/>
      <c r="DX1231" s="28"/>
      <c r="DY1231" s="28"/>
      <c r="DZ1231" s="28"/>
      <c r="EA1231" s="28"/>
      <c r="EB1231" s="28"/>
      <c r="EC1231" s="28"/>
      <c r="ED1231" s="28"/>
      <c r="EE1231" s="28"/>
      <c r="EF1231" s="28"/>
      <c r="EG1231" s="28"/>
      <c r="EH1231" s="28"/>
      <c r="EI1231" s="28"/>
      <c r="EJ1231" s="28"/>
      <c r="EK1231" s="28"/>
      <c r="EL1231" s="28"/>
      <c r="EM1231" s="28"/>
      <c r="EN1231" s="28"/>
      <c r="EO1231" s="28"/>
      <c r="EP1231" s="28"/>
      <c r="EQ1231" s="28"/>
      <c r="ER1231" s="28"/>
      <c r="ES1231" s="28"/>
    </row>
    <row r="1232" spans="1:149" ht="30">
      <c r="A1232" s="174" t="s">
        <v>2466</v>
      </c>
      <c r="B1232" s="14" t="s">
        <v>807</v>
      </c>
      <c r="C1232" s="15"/>
      <c r="D1232" s="142" t="s">
        <v>4271</v>
      </c>
      <c r="N1232" s="28"/>
      <c r="O1232" s="28"/>
      <c r="P1232" s="28"/>
      <c r="Q1232" s="28"/>
      <c r="R1232" s="28"/>
      <c r="S1232" s="28"/>
      <c r="T1232" s="28"/>
      <c r="U1232" s="28"/>
      <c r="V1232" s="28"/>
      <c r="W1232" s="28"/>
      <c r="X1232" s="28"/>
      <c r="Y1232" s="28"/>
      <c r="Z1232" s="28"/>
      <c r="AA1232" s="28"/>
      <c r="AB1232" s="28"/>
      <c r="AC1232" s="28"/>
      <c r="AD1232" s="28"/>
      <c r="AE1232" s="28"/>
      <c r="AF1232" s="28"/>
      <c r="AG1232" s="28"/>
      <c r="AH1232" s="28"/>
      <c r="AI1232" s="28"/>
      <c r="AJ1232" s="28"/>
      <c r="AK1232" s="28"/>
      <c r="AL1232" s="28"/>
      <c r="AM1232" s="28"/>
      <c r="AN1232" s="28"/>
      <c r="AO1232" s="28"/>
      <c r="AP1232" s="28"/>
      <c r="AQ1232" s="28"/>
      <c r="AR1232" s="28"/>
      <c r="AS1232" s="28"/>
      <c r="AT1232" s="28"/>
      <c r="AU1232" s="28"/>
      <c r="AV1232" s="28"/>
      <c r="AW1232" s="28"/>
      <c r="AX1232" s="28"/>
      <c r="AY1232" s="28"/>
      <c r="AZ1232" s="28"/>
      <c r="BA1232" s="28"/>
      <c r="BB1232" s="28"/>
      <c r="BC1232" s="28"/>
      <c r="BD1232" s="28"/>
      <c r="BE1232" s="28"/>
      <c r="BF1232" s="28"/>
      <c r="BG1232" s="28"/>
      <c r="BH1232" s="28"/>
      <c r="BI1232" s="28"/>
      <c r="BJ1232" s="28"/>
      <c r="BK1232" s="28"/>
      <c r="BL1232" s="28"/>
      <c r="BM1232" s="28"/>
      <c r="BN1232" s="28"/>
      <c r="BO1232" s="28"/>
      <c r="BP1232" s="28"/>
      <c r="BQ1232" s="28"/>
      <c r="BR1232" s="28"/>
      <c r="BS1232" s="28"/>
      <c r="BT1232" s="28"/>
      <c r="BU1232" s="28"/>
      <c r="BV1232" s="28"/>
      <c r="BW1232" s="28"/>
      <c r="BX1232" s="28"/>
      <c r="BY1232" s="28"/>
      <c r="BZ1232" s="28"/>
      <c r="CA1232" s="28"/>
      <c r="CB1232" s="28"/>
      <c r="CC1232" s="28"/>
      <c r="CD1232" s="28"/>
      <c r="CE1232" s="28"/>
      <c r="CF1232" s="28"/>
      <c r="CG1232" s="28"/>
      <c r="CH1232" s="28"/>
      <c r="CI1232" s="28"/>
      <c r="CJ1232" s="28"/>
      <c r="CK1232" s="28"/>
      <c r="CL1232" s="28"/>
      <c r="CM1232" s="28"/>
      <c r="CN1232" s="28"/>
      <c r="CO1232" s="28"/>
      <c r="CP1232" s="28"/>
      <c r="CQ1232" s="28"/>
      <c r="CR1232" s="28"/>
      <c r="CS1232" s="28"/>
      <c r="CT1232" s="28"/>
      <c r="CU1232" s="28"/>
      <c r="CV1232" s="28"/>
      <c r="CW1232" s="28"/>
      <c r="CX1232" s="28"/>
      <c r="CY1232" s="28"/>
      <c r="CZ1232" s="28"/>
      <c r="DA1232" s="28"/>
      <c r="DB1232" s="28"/>
      <c r="DC1232" s="28"/>
      <c r="DD1232" s="28"/>
      <c r="DE1232" s="28"/>
      <c r="DF1232" s="28"/>
      <c r="DG1232" s="28"/>
      <c r="DH1232" s="28"/>
      <c r="DI1232" s="28"/>
      <c r="DJ1232" s="28"/>
      <c r="DK1232" s="28"/>
      <c r="DL1232" s="28"/>
      <c r="DM1232" s="28"/>
      <c r="DN1232" s="28"/>
      <c r="DO1232" s="28"/>
      <c r="DP1232" s="28"/>
      <c r="DQ1232" s="28"/>
      <c r="DR1232" s="28"/>
      <c r="DS1232" s="28"/>
      <c r="DT1232" s="28"/>
      <c r="DU1232" s="28"/>
      <c r="DV1232" s="28"/>
      <c r="DW1232" s="28"/>
      <c r="DX1232" s="28"/>
      <c r="DY1232" s="28"/>
      <c r="DZ1232" s="28"/>
      <c r="EA1232" s="28"/>
      <c r="EB1232" s="28"/>
      <c r="EC1232" s="28"/>
      <c r="ED1232" s="28"/>
      <c r="EE1232" s="28"/>
      <c r="EF1232" s="28"/>
      <c r="EG1232" s="28"/>
      <c r="EH1232" s="28"/>
      <c r="EI1232" s="28"/>
      <c r="EJ1232" s="28"/>
      <c r="EK1232" s="28"/>
      <c r="EL1232" s="28"/>
      <c r="EM1232" s="28"/>
      <c r="EN1232" s="28"/>
      <c r="EO1232" s="28"/>
      <c r="EP1232" s="28"/>
      <c r="EQ1232" s="28"/>
      <c r="ER1232" s="28"/>
      <c r="ES1232" s="28"/>
    </row>
    <row r="1233" spans="1:149" ht="15">
      <c r="A1233" s="174"/>
      <c r="B1233" s="102" t="s">
        <v>4272</v>
      </c>
      <c r="C1233" s="96">
        <f>IF((AND(C1234&lt;&gt;"no")),"","no")</f>
      </c>
      <c r="D1233" s="173"/>
      <c r="N1233" s="28"/>
      <c r="O1233" s="28"/>
      <c r="P1233" s="28"/>
      <c r="Q1233" s="28"/>
      <c r="R1233" s="28"/>
      <c r="S1233" s="28"/>
      <c r="T1233" s="28"/>
      <c r="U1233" s="28"/>
      <c r="V1233" s="28"/>
      <c r="W1233" s="28"/>
      <c r="X1233" s="28"/>
      <c r="Y1233" s="28"/>
      <c r="Z1233" s="28"/>
      <c r="AA1233" s="28"/>
      <c r="AB1233" s="28"/>
      <c r="AC1233" s="28"/>
      <c r="AD1233" s="28"/>
      <c r="AE1233" s="28"/>
      <c r="AF1233" s="28"/>
      <c r="AG1233" s="28"/>
      <c r="AH1233" s="28"/>
      <c r="AI1233" s="28"/>
      <c r="AJ1233" s="28"/>
      <c r="AK1233" s="28"/>
      <c r="AL1233" s="28"/>
      <c r="AM1233" s="28"/>
      <c r="AN1233" s="28"/>
      <c r="AO1233" s="28"/>
      <c r="AP1233" s="28"/>
      <c r="AQ1233" s="28"/>
      <c r="AR1233" s="28"/>
      <c r="AS1233" s="28"/>
      <c r="AT1233" s="28"/>
      <c r="AU1233" s="28"/>
      <c r="AV1233" s="28"/>
      <c r="AW1233" s="28"/>
      <c r="AX1233" s="28"/>
      <c r="AY1233" s="28"/>
      <c r="AZ1233" s="28"/>
      <c r="BA1233" s="28"/>
      <c r="BB1233" s="28"/>
      <c r="BC1233" s="28"/>
      <c r="BD1233" s="28"/>
      <c r="BE1233" s="28"/>
      <c r="BF1233" s="28"/>
      <c r="BG1233" s="28"/>
      <c r="BH1233" s="28"/>
      <c r="BI1233" s="28"/>
      <c r="BJ1233" s="28"/>
      <c r="BK1233" s="28"/>
      <c r="BL1233" s="28"/>
      <c r="BM1233" s="28"/>
      <c r="BN1233" s="28"/>
      <c r="BO1233" s="28"/>
      <c r="BP1233" s="28"/>
      <c r="BQ1233" s="28"/>
      <c r="BR1233" s="28"/>
      <c r="BS1233" s="28"/>
      <c r="BT1233" s="28"/>
      <c r="BU1233" s="28"/>
      <c r="BV1233" s="28"/>
      <c r="BW1233" s="28"/>
      <c r="BX1233" s="28"/>
      <c r="BY1233" s="28"/>
      <c r="BZ1233" s="28"/>
      <c r="CA1233" s="28"/>
      <c r="CB1233" s="28"/>
      <c r="CC1233" s="28"/>
      <c r="CD1233" s="28"/>
      <c r="CE1233" s="28"/>
      <c r="CF1233" s="28"/>
      <c r="CG1233" s="28"/>
      <c r="CH1233" s="28"/>
      <c r="CI1233" s="28"/>
      <c r="CJ1233" s="28"/>
      <c r="CK1233" s="28"/>
      <c r="CL1233" s="28"/>
      <c r="CM1233" s="28"/>
      <c r="CN1233" s="28"/>
      <c r="CO1233" s="28"/>
      <c r="CP1233" s="28"/>
      <c r="CQ1233" s="28"/>
      <c r="CR1233" s="28"/>
      <c r="CS1233" s="28"/>
      <c r="CT1233" s="28"/>
      <c r="CU1233" s="28"/>
      <c r="CV1233" s="28"/>
      <c r="CW1233" s="28"/>
      <c r="CX1233" s="28"/>
      <c r="CY1233" s="28"/>
      <c r="CZ1233" s="28"/>
      <c r="DA1233" s="28"/>
      <c r="DB1233" s="28"/>
      <c r="DC1233" s="28"/>
      <c r="DD1233" s="28"/>
      <c r="DE1233" s="28"/>
      <c r="DF1233" s="28"/>
      <c r="DG1233" s="28"/>
      <c r="DH1233" s="28"/>
      <c r="DI1233" s="28"/>
      <c r="DJ1233" s="28"/>
      <c r="DK1233" s="28"/>
      <c r="DL1233" s="28"/>
      <c r="DM1233" s="28"/>
      <c r="DN1233" s="28"/>
      <c r="DO1233" s="28"/>
      <c r="DP1233" s="28"/>
      <c r="DQ1233" s="28"/>
      <c r="DR1233" s="28"/>
      <c r="DS1233" s="28"/>
      <c r="DT1233" s="28"/>
      <c r="DU1233" s="28"/>
      <c r="DV1233" s="28"/>
      <c r="DW1233" s="28"/>
      <c r="DX1233" s="28"/>
      <c r="DY1233" s="28"/>
      <c r="DZ1233" s="28"/>
      <c r="EA1233" s="28"/>
      <c r="EB1233" s="28"/>
      <c r="EC1233" s="28"/>
      <c r="ED1233" s="28"/>
      <c r="EE1233" s="28"/>
      <c r="EF1233" s="28"/>
      <c r="EG1233" s="28"/>
      <c r="EH1233" s="28"/>
      <c r="EI1233" s="28"/>
      <c r="EJ1233" s="28"/>
      <c r="EK1233" s="28"/>
      <c r="EL1233" s="28"/>
      <c r="EM1233" s="28"/>
      <c r="EN1233" s="28"/>
      <c r="EO1233" s="28"/>
      <c r="EP1233" s="28"/>
      <c r="EQ1233" s="28"/>
      <c r="ER1233" s="28"/>
      <c r="ES1233" s="28"/>
    </row>
    <row r="1234" spans="1:149" ht="45.75">
      <c r="A1234" s="174" t="s">
        <v>2467</v>
      </c>
      <c r="B1234" s="14" t="s">
        <v>810</v>
      </c>
      <c r="C1234" s="15"/>
      <c r="D1234" s="160" t="s">
        <v>4274</v>
      </c>
      <c r="N1234" s="28"/>
      <c r="O1234" s="28"/>
      <c r="P1234" s="28"/>
      <c r="Q1234" s="28"/>
      <c r="R1234" s="28"/>
      <c r="S1234" s="28"/>
      <c r="T1234" s="28"/>
      <c r="U1234" s="28"/>
      <c r="V1234" s="28"/>
      <c r="W1234" s="28"/>
      <c r="X1234" s="28"/>
      <c r="Y1234" s="28"/>
      <c r="Z1234" s="28"/>
      <c r="AA1234" s="28"/>
      <c r="AB1234" s="28"/>
      <c r="AC1234" s="28"/>
      <c r="AD1234" s="28"/>
      <c r="AE1234" s="28"/>
      <c r="AF1234" s="28"/>
      <c r="AG1234" s="28"/>
      <c r="AH1234" s="28"/>
      <c r="AI1234" s="28"/>
      <c r="AJ1234" s="28"/>
      <c r="AK1234" s="28"/>
      <c r="AL1234" s="28"/>
      <c r="AM1234" s="28"/>
      <c r="AN1234" s="28"/>
      <c r="AO1234" s="28"/>
      <c r="AP1234" s="28"/>
      <c r="AQ1234" s="28"/>
      <c r="AR1234" s="28"/>
      <c r="AS1234" s="28"/>
      <c r="AT1234" s="28"/>
      <c r="AU1234" s="28"/>
      <c r="AV1234" s="28"/>
      <c r="AW1234" s="28"/>
      <c r="AX1234" s="28"/>
      <c r="AY1234" s="28"/>
      <c r="AZ1234" s="28"/>
      <c r="BA1234" s="28"/>
      <c r="BB1234" s="28"/>
      <c r="BC1234" s="28"/>
      <c r="BD1234" s="28"/>
      <c r="BE1234" s="28"/>
      <c r="BF1234" s="28"/>
      <c r="BG1234" s="28"/>
      <c r="BH1234" s="28"/>
      <c r="BI1234" s="28"/>
      <c r="BJ1234" s="28"/>
      <c r="BK1234" s="28"/>
      <c r="BL1234" s="28"/>
      <c r="BM1234" s="28"/>
      <c r="BN1234" s="28"/>
      <c r="BO1234" s="28"/>
      <c r="BP1234" s="28"/>
      <c r="BQ1234" s="28"/>
      <c r="BR1234" s="28"/>
      <c r="BS1234" s="28"/>
      <c r="BT1234" s="28"/>
      <c r="BU1234" s="28"/>
      <c r="BV1234" s="28"/>
      <c r="BW1234" s="28"/>
      <c r="BX1234" s="28"/>
      <c r="BY1234" s="28"/>
      <c r="BZ1234" s="28"/>
      <c r="CA1234" s="28"/>
      <c r="CB1234" s="28"/>
      <c r="CC1234" s="28"/>
      <c r="CD1234" s="28"/>
      <c r="CE1234" s="28"/>
      <c r="CF1234" s="28"/>
      <c r="CG1234" s="28"/>
      <c r="CH1234" s="28"/>
      <c r="CI1234" s="28"/>
      <c r="CJ1234" s="28"/>
      <c r="CK1234" s="28"/>
      <c r="CL1234" s="28"/>
      <c r="CM1234" s="28"/>
      <c r="CN1234" s="28"/>
      <c r="CO1234" s="28"/>
      <c r="CP1234" s="28"/>
      <c r="CQ1234" s="28"/>
      <c r="CR1234" s="28"/>
      <c r="CS1234" s="28"/>
      <c r="CT1234" s="28"/>
      <c r="CU1234" s="28"/>
      <c r="CV1234" s="28"/>
      <c r="CW1234" s="28"/>
      <c r="CX1234" s="28"/>
      <c r="CY1234" s="28"/>
      <c r="CZ1234" s="28"/>
      <c r="DA1234" s="28"/>
      <c r="DB1234" s="28"/>
      <c r="DC1234" s="28"/>
      <c r="DD1234" s="28"/>
      <c r="DE1234" s="28"/>
      <c r="DF1234" s="28"/>
      <c r="DG1234" s="28"/>
      <c r="DH1234" s="28"/>
      <c r="DI1234" s="28"/>
      <c r="DJ1234" s="28"/>
      <c r="DK1234" s="28"/>
      <c r="DL1234" s="28"/>
      <c r="DM1234" s="28"/>
      <c r="DN1234" s="28"/>
      <c r="DO1234" s="28"/>
      <c r="DP1234" s="28"/>
      <c r="DQ1234" s="28"/>
      <c r="DR1234" s="28"/>
      <c r="DS1234" s="28"/>
      <c r="DT1234" s="28"/>
      <c r="DU1234" s="28"/>
      <c r="DV1234" s="28"/>
      <c r="DW1234" s="28"/>
      <c r="DX1234" s="28"/>
      <c r="DY1234" s="28"/>
      <c r="DZ1234" s="28"/>
      <c r="EA1234" s="28"/>
      <c r="EB1234" s="28"/>
      <c r="EC1234" s="28"/>
      <c r="ED1234" s="28"/>
      <c r="EE1234" s="28"/>
      <c r="EF1234" s="28"/>
      <c r="EG1234" s="28"/>
      <c r="EH1234" s="28"/>
      <c r="EI1234" s="28"/>
      <c r="EJ1234" s="28"/>
      <c r="EK1234" s="28"/>
      <c r="EL1234" s="28"/>
      <c r="EM1234" s="28"/>
      <c r="EN1234" s="28"/>
      <c r="EO1234" s="28"/>
      <c r="EP1234" s="28"/>
      <c r="EQ1234" s="28"/>
      <c r="ER1234" s="28"/>
      <c r="ES1234" s="28"/>
    </row>
    <row r="1235" spans="1:149" ht="15">
      <c r="A1235" s="174"/>
      <c r="B1235" s="95" t="s">
        <v>811</v>
      </c>
      <c r="C1235"/>
      <c r="D1235" s="128" t="s">
        <v>4274</v>
      </c>
      <c r="N1235" s="28"/>
      <c r="O1235" s="28"/>
      <c r="P1235" s="28"/>
      <c r="Q1235" s="28"/>
      <c r="R1235" s="28"/>
      <c r="S1235" s="28"/>
      <c r="T1235" s="28"/>
      <c r="U1235" s="28"/>
      <c r="V1235" s="28"/>
      <c r="W1235" s="28"/>
      <c r="X1235" s="28"/>
      <c r="Y1235" s="28"/>
      <c r="Z1235" s="28"/>
      <c r="AA1235" s="28"/>
      <c r="AB1235" s="28"/>
      <c r="AC1235" s="28"/>
      <c r="AD1235" s="28"/>
      <c r="AE1235" s="28"/>
      <c r="AF1235" s="28"/>
      <c r="AG1235" s="28"/>
      <c r="AH1235" s="28"/>
      <c r="AI1235" s="28"/>
      <c r="AJ1235" s="28"/>
      <c r="AK1235" s="28"/>
      <c r="AL1235" s="28"/>
      <c r="AM1235" s="28"/>
      <c r="AN1235" s="28"/>
      <c r="AO1235" s="28"/>
      <c r="AP1235" s="28"/>
      <c r="AQ1235" s="28"/>
      <c r="AR1235" s="28"/>
      <c r="AS1235" s="28"/>
      <c r="AT1235" s="28"/>
      <c r="AU1235" s="28"/>
      <c r="AV1235" s="28"/>
      <c r="AW1235" s="28"/>
      <c r="AX1235" s="28"/>
      <c r="AY1235" s="28"/>
      <c r="AZ1235" s="28"/>
      <c r="BA1235" s="28"/>
      <c r="BB1235" s="28"/>
      <c r="BC1235" s="28"/>
      <c r="BD1235" s="28"/>
      <c r="BE1235" s="28"/>
      <c r="BF1235" s="28"/>
      <c r="BG1235" s="28"/>
      <c r="BH1235" s="28"/>
      <c r="BI1235" s="28"/>
      <c r="BJ1235" s="28"/>
      <c r="BK1235" s="28"/>
      <c r="BL1235" s="28"/>
      <c r="BM1235" s="28"/>
      <c r="BN1235" s="28"/>
      <c r="BO1235" s="28"/>
      <c r="BP1235" s="28"/>
      <c r="BQ1235" s="28"/>
      <c r="BR1235" s="28"/>
      <c r="BS1235" s="28"/>
      <c r="BT1235" s="28"/>
      <c r="BU1235" s="28"/>
      <c r="BV1235" s="28"/>
      <c r="BW1235" s="28"/>
      <c r="BX1235" s="28"/>
      <c r="BY1235" s="28"/>
      <c r="BZ1235" s="28"/>
      <c r="CA1235" s="28"/>
      <c r="CB1235" s="28"/>
      <c r="CC1235" s="28"/>
      <c r="CD1235" s="28"/>
      <c r="CE1235" s="28"/>
      <c r="CF1235" s="28"/>
      <c r="CG1235" s="28"/>
      <c r="CH1235" s="28"/>
      <c r="CI1235" s="28"/>
      <c r="CJ1235" s="28"/>
      <c r="CK1235" s="28"/>
      <c r="CL1235" s="28"/>
      <c r="CM1235" s="28"/>
      <c r="CN1235" s="28"/>
      <c r="CO1235" s="28"/>
      <c r="CP1235" s="28"/>
      <c r="CQ1235" s="28"/>
      <c r="CR1235" s="28"/>
      <c r="CS1235" s="28"/>
      <c r="CT1235" s="28"/>
      <c r="CU1235" s="28"/>
      <c r="CV1235" s="28"/>
      <c r="CW1235" s="28"/>
      <c r="CX1235" s="28"/>
      <c r="CY1235" s="28"/>
      <c r="CZ1235" s="28"/>
      <c r="DA1235" s="28"/>
      <c r="DB1235" s="28"/>
      <c r="DC1235" s="28"/>
      <c r="DD1235" s="28"/>
      <c r="DE1235" s="28"/>
      <c r="DF1235" s="28"/>
      <c r="DG1235" s="28"/>
      <c r="DH1235" s="28"/>
      <c r="DI1235" s="28"/>
      <c r="DJ1235" s="28"/>
      <c r="DK1235" s="28"/>
      <c r="DL1235" s="28"/>
      <c r="DM1235" s="28"/>
      <c r="DN1235" s="28"/>
      <c r="DO1235" s="28"/>
      <c r="DP1235" s="28"/>
      <c r="DQ1235" s="28"/>
      <c r="DR1235" s="28"/>
      <c r="DS1235" s="28"/>
      <c r="DT1235" s="28"/>
      <c r="DU1235" s="28"/>
      <c r="DV1235" s="28"/>
      <c r="DW1235" s="28"/>
      <c r="DX1235" s="28"/>
      <c r="DY1235" s="28"/>
      <c r="DZ1235" s="28"/>
      <c r="EA1235" s="28"/>
      <c r="EB1235" s="28"/>
      <c r="EC1235" s="28"/>
      <c r="ED1235" s="28"/>
      <c r="EE1235" s="28"/>
      <c r="EF1235" s="28"/>
      <c r="EG1235" s="28"/>
      <c r="EH1235" s="28"/>
      <c r="EI1235" s="28"/>
      <c r="EJ1235" s="28"/>
      <c r="EK1235" s="28"/>
      <c r="EL1235" s="28"/>
      <c r="EM1235" s="28"/>
      <c r="EN1235" s="28"/>
      <c r="EO1235" s="28"/>
      <c r="EP1235" s="28"/>
      <c r="EQ1235" s="28"/>
      <c r="ER1235" s="28"/>
      <c r="ES1235" s="28"/>
    </row>
    <row r="1236" spans="2:149" ht="15.75">
      <c r="B1236" s="89" t="s">
        <v>4275</v>
      </c>
      <c r="C1236" s="52">
        <f>IF((AND(C1237&lt;&gt;"no",C1251&lt;&gt;"no",C1258&lt;&gt;"no",C1260&lt;&gt;"no",C1262&lt;&gt;"no")),"","no")</f>
      </c>
      <c r="N1236" s="28"/>
      <c r="O1236" s="28"/>
      <c r="P1236" s="28"/>
      <c r="Q1236" s="28"/>
      <c r="R1236" s="28"/>
      <c r="S1236" s="28"/>
      <c r="T1236" s="28"/>
      <c r="U1236" s="28"/>
      <c r="V1236" s="28"/>
      <c r="W1236" s="28"/>
      <c r="X1236" s="28"/>
      <c r="Y1236" s="28"/>
      <c r="Z1236" s="28"/>
      <c r="AA1236" s="28"/>
      <c r="AB1236" s="28"/>
      <c r="AC1236" s="28"/>
      <c r="AD1236" s="28"/>
      <c r="AE1236" s="28"/>
      <c r="AF1236" s="28"/>
      <c r="AG1236" s="28"/>
      <c r="AH1236" s="28"/>
      <c r="AI1236" s="28"/>
      <c r="AJ1236" s="28"/>
      <c r="AK1236" s="28"/>
      <c r="AL1236" s="28"/>
      <c r="AM1236" s="28"/>
      <c r="AN1236" s="28"/>
      <c r="AO1236" s="28"/>
      <c r="AP1236" s="28"/>
      <c r="AQ1236" s="28"/>
      <c r="AR1236" s="28"/>
      <c r="AS1236" s="28"/>
      <c r="AT1236" s="28"/>
      <c r="AU1236" s="28"/>
      <c r="AV1236" s="28"/>
      <c r="AW1236" s="28"/>
      <c r="AX1236" s="28"/>
      <c r="AY1236" s="28"/>
      <c r="AZ1236" s="28"/>
      <c r="BA1236" s="28"/>
      <c r="BB1236" s="28"/>
      <c r="BC1236" s="28"/>
      <c r="BD1236" s="28"/>
      <c r="BE1236" s="28"/>
      <c r="BF1236" s="28"/>
      <c r="BG1236" s="28"/>
      <c r="BH1236" s="28"/>
      <c r="BI1236" s="28"/>
      <c r="BJ1236" s="28"/>
      <c r="BK1236" s="28"/>
      <c r="BL1236" s="28"/>
      <c r="BM1236" s="28"/>
      <c r="BN1236" s="28"/>
      <c r="BO1236" s="28"/>
      <c r="BP1236" s="28"/>
      <c r="BQ1236" s="28"/>
      <c r="BR1236" s="28"/>
      <c r="BS1236" s="28"/>
      <c r="BT1236" s="28"/>
      <c r="BU1236" s="28"/>
      <c r="BV1236" s="28"/>
      <c r="BW1236" s="28"/>
      <c r="BX1236" s="28"/>
      <c r="BY1236" s="28"/>
      <c r="BZ1236" s="28"/>
      <c r="CA1236" s="28"/>
      <c r="CB1236" s="28"/>
      <c r="CC1236" s="28"/>
      <c r="CD1236" s="28"/>
      <c r="CE1236" s="28"/>
      <c r="CF1236" s="28"/>
      <c r="CG1236" s="28"/>
      <c r="CH1236" s="28"/>
      <c r="CI1236" s="28"/>
      <c r="CJ1236" s="28"/>
      <c r="CK1236" s="28"/>
      <c r="CL1236" s="28"/>
      <c r="CM1236" s="28"/>
      <c r="CN1236" s="28"/>
      <c r="CO1236" s="28"/>
      <c r="CP1236" s="28"/>
      <c r="CQ1236" s="28"/>
      <c r="CR1236" s="28"/>
      <c r="CS1236" s="28"/>
      <c r="CT1236" s="28"/>
      <c r="CU1236" s="28"/>
      <c r="CV1236" s="28"/>
      <c r="CW1236" s="28"/>
      <c r="CX1236" s="28"/>
      <c r="CY1236" s="28"/>
      <c r="CZ1236" s="28"/>
      <c r="DA1236" s="28"/>
      <c r="DB1236" s="28"/>
      <c r="DC1236" s="28"/>
      <c r="DD1236" s="28"/>
      <c r="DE1236" s="28"/>
      <c r="DF1236" s="28"/>
      <c r="DG1236" s="28"/>
      <c r="DH1236" s="28"/>
      <c r="DI1236" s="28"/>
      <c r="DJ1236" s="28"/>
      <c r="DK1236" s="28"/>
      <c r="DL1236" s="28"/>
      <c r="DM1236" s="28"/>
      <c r="DN1236" s="28"/>
      <c r="DO1236" s="28"/>
      <c r="DP1236" s="28"/>
      <c r="DQ1236" s="28"/>
      <c r="DR1236" s="28"/>
      <c r="DS1236" s="28"/>
      <c r="DT1236" s="28"/>
      <c r="DU1236" s="28"/>
      <c r="DV1236" s="28"/>
      <c r="DW1236" s="28"/>
      <c r="DX1236" s="28"/>
      <c r="DY1236" s="28"/>
      <c r="DZ1236" s="28"/>
      <c r="EA1236" s="28"/>
      <c r="EB1236" s="28"/>
      <c r="EC1236" s="28"/>
      <c r="ED1236" s="28"/>
      <c r="EE1236" s="28"/>
      <c r="EF1236" s="28"/>
      <c r="EG1236" s="28"/>
      <c r="EH1236" s="28"/>
      <c r="EI1236" s="28"/>
      <c r="EJ1236" s="28"/>
      <c r="EK1236" s="28"/>
      <c r="EL1236" s="28"/>
      <c r="EM1236" s="28"/>
      <c r="EN1236" s="28"/>
      <c r="EO1236" s="28"/>
      <c r="EP1236" s="28"/>
      <c r="EQ1236" s="28"/>
      <c r="ER1236" s="28"/>
      <c r="ES1236" s="28"/>
    </row>
    <row r="1237" spans="2:149" ht="15">
      <c r="B1237" s="102" t="s">
        <v>4276</v>
      </c>
      <c r="C1237" s="96">
        <f>IF((AND(C1238&lt;&gt;"no",C1239&lt;&gt;"no",C1242&lt;&gt;"no")),"","no")</f>
      </c>
      <c r="N1237" s="28"/>
      <c r="O1237" s="28"/>
      <c r="P1237" s="28"/>
      <c r="Q1237" s="28"/>
      <c r="R1237" s="28"/>
      <c r="S1237" s="28"/>
      <c r="T1237" s="28"/>
      <c r="U1237" s="28"/>
      <c r="V1237" s="28"/>
      <c r="W1237" s="28"/>
      <c r="X1237" s="28"/>
      <c r="Y1237" s="28"/>
      <c r="Z1237" s="28"/>
      <c r="AA1237" s="28"/>
      <c r="AB1237" s="28"/>
      <c r="AC1237" s="28"/>
      <c r="AD1237" s="28"/>
      <c r="AE1237" s="28"/>
      <c r="AF1237" s="28"/>
      <c r="AG1237" s="28"/>
      <c r="AH1237" s="28"/>
      <c r="AI1237" s="28"/>
      <c r="AJ1237" s="28"/>
      <c r="AK1237" s="28"/>
      <c r="AL1237" s="28"/>
      <c r="AM1237" s="28"/>
      <c r="AN1237" s="28"/>
      <c r="AO1237" s="28"/>
      <c r="AP1237" s="28"/>
      <c r="AQ1237" s="28"/>
      <c r="AR1237" s="28"/>
      <c r="AS1237" s="28"/>
      <c r="AT1237" s="28"/>
      <c r="AU1237" s="28"/>
      <c r="AV1237" s="28"/>
      <c r="AW1237" s="28"/>
      <c r="AX1237" s="28"/>
      <c r="AY1237" s="28"/>
      <c r="AZ1237" s="28"/>
      <c r="BA1237" s="28"/>
      <c r="BB1237" s="28"/>
      <c r="BC1237" s="28"/>
      <c r="BD1237" s="28"/>
      <c r="BE1237" s="28"/>
      <c r="BF1237" s="28"/>
      <c r="BG1237" s="28"/>
      <c r="BH1237" s="28"/>
      <c r="BI1237" s="28"/>
      <c r="BJ1237" s="28"/>
      <c r="BK1237" s="28"/>
      <c r="BL1237" s="28"/>
      <c r="BM1237" s="28"/>
      <c r="BN1237" s="28"/>
      <c r="BO1237" s="28"/>
      <c r="BP1237" s="28"/>
      <c r="BQ1237" s="28"/>
      <c r="BR1237" s="28"/>
      <c r="BS1237" s="28"/>
      <c r="BT1237" s="28"/>
      <c r="BU1237" s="28"/>
      <c r="BV1237" s="28"/>
      <c r="BW1237" s="28"/>
      <c r="BX1237" s="28"/>
      <c r="BY1237" s="28"/>
      <c r="BZ1237" s="28"/>
      <c r="CA1237" s="28"/>
      <c r="CB1237" s="28"/>
      <c r="CC1237" s="28"/>
      <c r="CD1237" s="28"/>
      <c r="CE1237" s="28"/>
      <c r="CF1237" s="28"/>
      <c r="CG1237" s="28"/>
      <c r="CH1237" s="28"/>
      <c r="CI1237" s="28"/>
      <c r="CJ1237" s="28"/>
      <c r="CK1237" s="28"/>
      <c r="CL1237" s="28"/>
      <c r="CM1237" s="28"/>
      <c r="CN1237" s="28"/>
      <c r="CO1237" s="28"/>
      <c r="CP1237" s="28"/>
      <c r="CQ1237" s="28"/>
      <c r="CR1237" s="28"/>
      <c r="CS1237" s="28"/>
      <c r="CT1237" s="28"/>
      <c r="CU1237" s="28"/>
      <c r="CV1237" s="28"/>
      <c r="CW1237" s="28"/>
      <c r="CX1237" s="28"/>
      <c r="CY1237" s="28"/>
      <c r="CZ1237" s="28"/>
      <c r="DA1237" s="28"/>
      <c r="DB1237" s="28"/>
      <c r="DC1237" s="28"/>
      <c r="DD1237" s="28"/>
      <c r="DE1237" s="28"/>
      <c r="DF1237" s="28"/>
      <c r="DG1237" s="28"/>
      <c r="DH1237" s="28"/>
      <c r="DI1237" s="28"/>
      <c r="DJ1237" s="28"/>
      <c r="DK1237" s="28"/>
      <c r="DL1237" s="28"/>
      <c r="DM1237" s="28"/>
      <c r="DN1237" s="28"/>
      <c r="DO1237" s="28"/>
      <c r="DP1237" s="28"/>
      <c r="DQ1237" s="28"/>
      <c r="DR1237" s="28"/>
      <c r="DS1237" s="28"/>
      <c r="DT1237" s="28"/>
      <c r="DU1237" s="28"/>
      <c r="DV1237" s="28"/>
      <c r="DW1237" s="28"/>
      <c r="DX1237" s="28"/>
      <c r="DY1237" s="28"/>
      <c r="DZ1237" s="28"/>
      <c r="EA1237" s="28"/>
      <c r="EB1237" s="28"/>
      <c r="EC1237" s="28"/>
      <c r="ED1237" s="28"/>
      <c r="EE1237" s="28"/>
      <c r="EF1237" s="28"/>
      <c r="EG1237" s="28"/>
      <c r="EH1237" s="28"/>
      <c r="EI1237" s="28"/>
      <c r="EJ1237" s="28"/>
      <c r="EK1237" s="28"/>
      <c r="EL1237" s="28"/>
      <c r="EM1237" s="28"/>
      <c r="EN1237" s="28"/>
      <c r="EO1237" s="28"/>
      <c r="EP1237" s="28"/>
      <c r="EQ1237" s="28"/>
      <c r="ER1237" s="28"/>
      <c r="ES1237" s="28"/>
    </row>
    <row r="1238" spans="1:149" ht="30">
      <c r="A1238" s="174" t="s">
        <v>2468</v>
      </c>
      <c r="B1238" s="14" t="s">
        <v>812</v>
      </c>
      <c r="C1238" s="15"/>
      <c r="D1238" s="160" t="s">
        <v>3217</v>
      </c>
      <c r="N1238" s="28"/>
      <c r="O1238" s="28"/>
      <c r="P1238" s="28"/>
      <c r="Q1238" s="28"/>
      <c r="R1238" s="28"/>
      <c r="S1238" s="28"/>
      <c r="T1238" s="28"/>
      <c r="U1238" s="28"/>
      <c r="V1238" s="28"/>
      <c r="W1238" s="28"/>
      <c r="X1238" s="28"/>
      <c r="Y1238" s="28"/>
      <c r="Z1238" s="28"/>
      <c r="AA1238" s="28"/>
      <c r="AB1238" s="28"/>
      <c r="AC1238" s="28"/>
      <c r="AD1238" s="28"/>
      <c r="AE1238" s="28"/>
      <c r="AF1238" s="28"/>
      <c r="AG1238" s="28"/>
      <c r="AH1238" s="28"/>
      <c r="AI1238" s="28"/>
      <c r="AJ1238" s="28"/>
      <c r="AK1238" s="28"/>
      <c r="AL1238" s="28"/>
      <c r="AM1238" s="28"/>
      <c r="AN1238" s="28"/>
      <c r="AO1238" s="28"/>
      <c r="AP1238" s="28"/>
      <c r="AQ1238" s="28"/>
      <c r="AR1238" s="28"/>
      <c r="AS1238" s="28"/>
      <c r="AT1238" s="28"/>
      <c r="AU1238" s="28"/>
      <c r="AV1238" s="28"/>
      <c r="AW1238" s="28"/>
      <c r="AX1238" s="28"/>
      <c r="AY1238" s="28"/>
      <c r="AZ1238" s="28"/>
      <c r="BA1238" s="28"/>
      <c r="BB1238" s="28"/>
      <c r="BC1238" s="28"/>
      <c r="BD1238" s="28"/>
      <c r="BE1238" s="28"/>
      <c r="BF1238" s="28"/>
      <c r="BG1238" s="28"/>
      <c r="BH1238" s="28"/>
      <c r="BI1238" s="28"/>
      <c r="BJ1238" s="28"/>
      <c r="BK1238" s="28"/>
      <c r="BL1238" s="28"/>
      <c r="BM1238" s="28"/>
      <c r="BN1238" s="28"/>
      <c r="BO1238" s="28"/>
      <c r="BP1238" s="28"/>
      <c r="BQ1238" s="28"/>
      <c r="BR1238" s="28"/>
      <c r="BS1238" s="28"/>
      <c r="BT1238" s="28"/>
      <c r="BU1238" s="28"/>
      <c r="BV1238" s="28"/>
      <c r="BW1238" s="28"/>
      <c r="BX1238" s="28"/>
      <c r="BY1238" s="28"/>
      <c r="BZ1238" s="28"/>
      <c r="CA1238" s="28"/>
      <c r="CB1238" s="28"/>
      <c r="CC1238" s="28"/>
      <c r="CD1238" s="28"/>
      <c r="CE1238" s="28"/>
      <c r="CF1238" s="28"/>
      <c r="CG1238" s="28"/>
      <c r="CH1238" s="28"/>
      <c r="CI1238" s="28"/>
      <c r="CJ1238" s="28"/>
      <c r="CK1238" s="28"/>
      <c r="CL1238" s="28"/>
      <c r="CM1238" s="28"/>
      <c r="CN1238" s="28"/>
      <c r="CO1238" s="28"/>
      <c r="CP1238" s="28"/>
      <c r="CQ1238" s="28"/>
      <c r="CR1238" s="28"/>
      <c r="CS1238" s="28"/>
      <c r="CT1238" s="28"/>
      <c r="CU1238" s="28"/>
      <c r="CV1238" s="28"/>
      <c r="CW1238" s="28"/>
      <c r="CX1238" s="28"/>
      <c r="CY1238" s="28"/>
      <c r="CZ1238" s="28"/>
      <c r="DA1238" s="28"/>
      <c r="DB1238" s="28"/>
      <c r="DC1238" s="28"/>
      <c r="DD1238" s="28"/>
      <c r="DE1238" s="28"/>
      <c r="DF1238" s="28"/>
      <c r="DG1238" s="28"/>
      <c r="DH1238" s="28"/>
      <c r="DI1238" s="28"/>
      <c r="DJ1238" s="28"/>
      <c r="DK1238" s="28"/>
      <c r="DL1238" s="28"/>
      <c r="DM1238" s="28"/>
      <c r="DN1238" s="28"/>
      <c r="DO1238" s="28"/>
      <c r="DP1238" s="28"/>
      <c r="DQ1238" s="28"/>
      <c r="DR1238" s="28"/>
      <c r="DS1238" s="28"/>
      <c r="DT1238" s="28"/>
      <c r="DU1238" s="28"/>
      <c r="DV1238" s="28"/>
      <c r="DW1238" s="28"/>
      <c r="DX1238" s="28"/>
      <c r="DY1238" s="28"/>
      <c r="DZ1238" s="28"/>
      <c r="EA1238" s="28"/>
      <c r="EB1238" s="28"/>
      <c r="EC1238" s="28"/>
      <c r="ED1238" s="28"/>
      <c r="EE1238" s="28"/>
      <c r="EF1238" s="28"/>
      <c r="EG1238" s="28"/>
      <c r="EH1238" s="28"/>
      <c r="EI1238" s="28"/>
      <c r="EJ1238" s="28"/>
      <c r="EK1238" s="28"/>
      <c r="EL1238" s="28"/>
      <c r="EM1238" s="28"/>
      <c r="EN1238" s="28"/>
      <c r="EO1238" s="28"/>
      <c r="EP1238" s="28"/>
      <c r="EQ1238" s="28"/>
      <c r="ER1238" s="28"/>
      <c r="ES1238" s="28"/>
    </row>
    <row r="1239" spans="1:149" ht="15">
      <c r="A1239" s="174" t="s">
        <v>2469</v>
      </c>
      <c r="B1239" s="14" t="s">
        <v>813</v>
      </c>
      <c r="C1239" s="96">
        <f>IF((AND(C1240&lt;&gt;"no",C1241&lt;&gt;"no")),"","no")</f>
      </c>
      <c r="D1239" s="142"/>
      <c r="N1239" s="28"/>
      <c r="O1239" s="28"/>
      <c r="P1239" s="28"/>
      <c r="Q1239" s="28"/>
      <c r="R1239" s="28"/>
      <c r="S1239" s="28"/>
      <c r="T1239" s="28"/>
      <c r="U1239" s="28"/>
      <c r="V1239" s="28"/>
      <c r="W1239" s="28"/>
      <c r="X1239" s="28"/>
      <c r="Y1239" s="28"/>
      <c r="Z1239" s="28"/>
      <c r="AA1239" s="28"/>
      <c r="AB1239" s="28"/>
      <c r="AC1239" s="28"/>
      <c r="AD1239" s="28"/>
      <c r="AE1239" s="28"/>
      <c r="AF1239" s="28"/>
      <c r="AG1239" s="28"/>
      <c r="AH1239" s="28"/>
      <c r="AI1239" s="28"/>
      <c r="AJ1239" s="28"/>
      <c r="AK1239" s="28"/>
      <c r="AL1239" s="28"/>
      <c r="AM1239" s="28"/>
      <c r="AN1239" s="28"/>
      <c r="AO1239" s="28"/>
      <c r="AP1239" s="28"/>
      <c r="AQ1239" s="28"/>
      <c r="AR1239" s="28"/>
      <c r="AS1239" s="28"/>
      <c r="AT1239" s="28"/>
      <c r="AU1239" s="28"/>
      <c r="AV1239" s="28"/>
      <c r="AW1239" s="28"/>
      <c r="AX1239" s="28"/>
      <c r="AY1239" s="28"/>
      <c r="AZ1239" s="28"/>
      <c r="BA1239" s="28"/>
      <c r="BB1239" s="28"/>
      <c r="BC1239" s="28"/>
      <c r="BD1239" s="28"/>
      <c r="BE1239" s="28"/>
      <c r="BF1239" s="28"/>
      <c r="BG1239" s="28"/>
      <c r="BH1239" s="28"/>
      <c r="BI1239" s="28"/>
      <c r="BJ1239" s="28"/>
      <c r="BK1239" s="28"/>
      <c r="BL1239" s="28"/>
      <c r="BM1239" s="28"/>
      <c r="BN1239" s="28"/>
      <c r="BO1239" s="28"/>
      <c r="BP1239" s="28"/>
      <c r="BQ1239" s="28"/>
      <c r="BR1239" s="28"/>
      <c r="BS1239" s="28"/>
      <c r="BT1239" s="28"/>
      <c r="BU1239" s="28"/>
      <c r="BV1239" s="28"/>
      <c r="BW1239" s="28"/>
      <c r="BX1239" s="28"/>
      <c r="BY1239" s="28"/>
      <c r="BZ1239" s="28"/>
      <c r="CA1239" s="28"/>
      <c r="CB1239" s="28"/>
      <c r="CC1239" s="28"/>
      <c r="CD1239" s="28"/>
      <c r="CE1239" s="28"/>
      <c r="CF1239" s="28"/>
      <c r="CG1239" s="28"/>
      <c r="CH1239" s="28"/>
      <c r="CI1239" s="28"/>
      <c r="CJ1239" s="28"/>
      <c r="CK1239" s="28"/>
      <c r="CL1239" s="28"/>
      <c r="CM1239" s="28"/>
      <c r="CN1239" s="28"/>
      <c r="CO1239" s="28"/>
      <c r="CP1239" s="28"/>
      <c r="CQ1239" s="28"/>
      <c r="CR1239" s="28"/>
      <c r="CS1239" s="28"/>
      <c r="CT1239" s="28"/>
      <c r="CU1239" s="28"/>
      <c r="CV1239" s="28"/>
      <c r="CW1239" s="28"/>
      <c r="CX1239" s="28"/>
      <c r="CY1239" s="28"/>
      <c r="CZ1239" s="28"/>
      <c r="DA1239" s="28"/>
      <c r="DB1239" s="28"/>
      <c r="DC1239" s="28"/>
      <c r="DD1239" s="28"/>
      <c r="DE1239" s="28"/>
      <c r="DF1239" s="28"/>
      <c r="DG1239" s="28"/>
      <c r="DH1239" s="28"/>
      <c r="DI1239" s="28"/>
      <c r="DJ1239" s="28"/>
      <c r="DK1239" s="28"/>
      <c r="DL1239" s="28"/>
      <c r="DM1239" s="28"/>
      <c r="DN1239" s="28"/>
      <c r="DO1239" s="28"/>
      <c r="DP1239" s="28"/>
      <c r="DQ1239" s="28"/>
      <c r="DR1239" s="28"/>
      <c r="DS1239" s="28"/>
      <c r="DT1239" s="28"/>
      <c r="DU1239" s="28"/>
      <c r="DV1239" s="28"/>
      <c r="DW1239" s="28"/>
      <c r="DX1239" s="28"/>
      <c r="DY1239" s="28"/>
      <c r="DZ1239" s="28"/>
      <c r="EA1239" s="28"/>
      <c r="EB1239" s="28"/>
      <c r="EC1239" s="28"/>
      <c r="ED1239" s="28"/>
      <c r="EE1239" s="28"/>
      <c r="EF1239" s="28"/>
      <c r="EG1239" s="28"/>
      <c r="EH1239" s="28"/>
      <c r="EI1239" s="28"/>
      <c r="EJ1239" s="28"/>
      <c r="EK1239" s="28"/>
      <c r="EL1239" s="28"/>
      <c r="EM1239" s="28"/>
      <c r="EN1239" s="28"/>
      <c r="EO1239" s="28"/>
      <c r="EP1239" s="28"/>
      <c r="EQ1239" s="28"/>
      <c r="ER1239" s="28"/>
      <c r="ES1239" s="28"/>
    </row>
    <row r="1240" spans="1:149" ht="30">
      <c r="A1240" s="174"/>
      <c r="B1240" s="124" t="s">
        <v>814</v>
      </c>
      <c r="C1240" s="15"/>
      <c r="D1240" s="160" t="s">
        <v>3218</v>
      </c>
      <c r="N1240" s="28"/>
      <c r="O1240" s="28"/>
      <c r="P1240" s="28"/>
      <c r="Q1240" s="28"/>
      <c r="R1240" s="28"/>
      <c r="S1240" s="28"/>
      <c r="T1240" s="28"/>
      <c r="U1240" s="28"/>
      <c r="V1240" s="28"/>
      <c r="W1240" s="28"/>
      <c r="X1240" s="28"/>
      <c r="Y1240" s="28"/>
      <c r="Z1240" s="28"/>
      <c r="AA1240" s="28"/>
      <c r="AB1240" s="28"/>
      <c r="AC1240" s="28"/>
      <c r="AD1240" s="28"/>
      <c r="AE1240" s="28"/>
      <c r="AF1240" s="28"/>
      <c r="AG1240" s="28"/>
      <c r="AH1240" s="28"/>
      <c r="AI1240" s="28"/>
      <c r="AJ1240" s="28"/>
      <c r="AK1240" s="28"/>
      <c r="AL1240" s="28"/>
      <c r="AM1240" s="28"/>
      <c r="AN1240" s="28"/>
      <c r="AO1240" s="28"/>
      <c r="AP1240" s="28"/>
      <c r="AQ1240" s="28"/>
      <c r="AR1240" s="28"/>
      <c r="AS1240" s="28"/>
      <c r="AT1240" s="28"/>
      <c r="AU1240" s="28"/>
      <c r="AV1240" s="28"/>
      <c r="AW1240" s="28"/>
      <c r="AX1240" s="28"/>
      <c r="AY1240" s="28"/>
      <c r="AZ1240" s="28"/>
      <c r="BA1240" s="28"/>
      <c r="BB1240" s="28"/>
      <c r="BC1240" s="28"/>
      <c r="BD1240" s="28"/>
      <c r="BE1240" s="28"/>
      <c r="BF1240" s="28"/>
      <c r="BG1240" s="28"/>
      <c r="BH1240" s="28"/>
      <c r="BI1240" s="28"/>
      <c r="BJ1240" s="28"/>
      <c r="BK1240" s="28"/>
      <c r="BL1240" s="28"/>
      <c r="BM1240" s="28"/>
      <c r="BN1240" s="28"/>
      <c r="BO1240" s="28"/>
      <c r="BP1240" s="28"/>
      <c r="BQ1240" s="28"/>
      <c r="BR1240" s="28"/>
      <c r="BS1240" s="28"/>
      <c r="BT1240" s="28"/>
      <c r="BU1240" s="28"/>
      <c r="BV1240" s="28"/>
      <c r="BW1240" s="28"/>
      <c r="BX1240" s="28"/>
      <c r="BY1240" s="28"/>
      <c r="BZ1240" s="28"/>
      <c r="CA1240" s="28"/>
      <c r="CB1240" s="28"/>
      <c r="CC1240" s="28"/>
      <c r="CD1240" s="28"/>
      <c r="CE1240" s="28"/>
      <c r="CF1240" s="28"/>
      <c r="CG1240" s="28"/>
      <c r="CH1240" s="28"/>
      <c r="CI1240" s="28"/>
      <c r="CJ1240" s="28"/>
      <c r="CK1240" s="28"/>
      <c r="CL1240" s="28"/>
      <c r="CM1240" s="28"/>
      <c r="CN1240" s="28"/>
      <c r="CO1240" s="28"/>
      <c r="CP1240" s="28"/>
      <c r="CQ1240" s="28"/>
      <c r="CR1240" s="28"/>
      <c r="CS1240" s="28"/>
      <c r="CT1240" s="28"/>
      <c r="CU1240" s="28"/>
      <c r="CV1240" s="28"/>
      <c r="CW1240" s="28"/>
      <c r="CX1240" s="28"/>
      <c r="CY1240" s="28"/>
      <c r="CZ1240" s="28"/>
      <c r="DA1240" s="28"/>
      <c r="DB1240" s="28"/>
      <c r="DC1240" s="28"/>
      <c r="DD1240" s="28"/>
      <c r="DE1240" s="28"/>
      <c r="DF1240" s="28"/>
      <c r="DG1240" s="28"/>
      <c r="DH1240" s="28"/>
      <c r="DI1240" s="28"/>
      <c r="DJ1240" s="28"/>
      <c r="DK1240" s="28"/>
      <c r="DL1240" s="28"/>
      <c r="DM1240" s="28"/>
      <c r="DN1240" s="28"/>
      <c r="DO1240" s="28"/>
      <c r="DP1240" s="28"/>
      <c r="DQ1240" s="28"/>
      <c r="DR1240" s="28"/>
      <c r="DS1240" s="28"/>
      <c r="DT1240" s="28"/>
      <c r="DU1240" s="28"/>
      <c r="DV1240" s="28"/>
      <c r="DW1240" s="28"/>
      <c r="DX1240" s="28"/>
      <c r="DY1240" s="28"/>
      <c r="DZ1240" s="28"/>
      <c r="EA1240" s="28"/>
      <c r="EB1240" s="28"/>
      <c r="EC1240" s="28"/>
      <c r="ED1240" s="28"/>
      <c r="EE1240" s="28"/>
      <c r="EF1240" s="28"/>
      <c r="EG1240" s="28"/>
      <c r="EH1240" s="28"/>
      <c r="EI1240" s="28"/>
      <c r="EJ1240" s="28"/>
      <c r="EK1240" s="28"/>
      <c r="EL1240" s="28"/>
      <c r="EM1240" s="28"/>
      <c r="EN1240" s="28"/>
      <c r="EO1240" s="28"/>
      <c r="EP1240" s="28"/>
      <c r="EQ1240" s="28"/>
      <c r="ER1240" s="28"/>
      <c r="ES1240" s="28"/>
    </row>
    <row r="1241" spans="1:149" ht="15">
      <c r="A1241" s="174"/>
      <c r="B1241" s="124" t="s">
        <v>212</v>
      </c>
      <c r="C1241" s="15"/>
      <c r="D1241" s="160" t="s">
        <v>3219</v>
      </c>
      <c r="N1241" s="28"/>
      <c r="O1241" s="28"/>
      <c r="P1241" s="28"/>
      <c r="Q1241" s="28"/>
      <c r="R1241" s="28"/>
      <c r="S1241" s="28"/>
      <c r="T1241" s="28"/>
      <c r="U1241" s="28"/>
      <c r="V1241" s="28"/>
      <c r="W1241" s="28"/>
      <c r="X1241" s="28"/>
      <c r="Y1241" s="28"/>
      <c r="Z1241" s="28"/>
      <c r="AA1241" s="28"/>
      <c r="AB1241" s="28"/>
      <c r="AC1241" s="28"/>
      <c r="AD1241" s="28"/>
      <c r="AE1241" s="28"/>
      <c r="AF1241" s="28"/>
      <c r="AG1241" s="28"/>
      <c r="AH1241" s="28"/>
      <c r="AI1241" s="28"/>
      <c r="AJ1241" s="28"/>
      <c r="AK1241" s="28"/>
      <c r="AL1241" s="28"/>
      <c r="AM1241" s="28"/>
      <c r="AN1241" s="28"/>
      <c r="AO1241" s="28"/>
      <c r="AP1241" s="28"/>
      <c r="AQ1241" s="28"/>
      <c r="AR1241" s="28"/>
      <c r="AS1241" s="28"/>
      <c r="AT1241" s="28"/>
      <c r="AU1241" s="28"/>
      <c r="AV1241" s="28"/>
      <c r="AW1241" s="28"/>
      <c r="AX1241" s="28"/>
      <c r="AY1241" s="28"/>
      <c r="AZ1241" s="28"/>
      <c r="BA1241" s="28"/>
      <c r="BB1241" s="28"/>
      <c r="BC1241" s="28"/>
      <c r="BD1241" s="28"/>
      <c r="BE1241" s="28"/>
      <c r="BF1241" s="28"/>
      <c r="BG1241" s="28"/>
      <c r="BH1241" s="28"/>
      <c r="BI1241" s="28"/>
      <c r="BJ1241" s="28"/>
      <c r="BK1241" s="28"/>
      <c r="BL1241" s="28"/>
      <c r="BM1241" s="28"/>
      <c r="BN1241" s="28"/>
      <c r="BO1241" s="28"/>
      <c r="BP1241" s="28"/>
      <c r="BQ1241" s="28"/>
      <c r="BR1241" s="28"/>
      <c r="BS1241" s="28"/>
      <c r="BT1241" s="28"/>
      <c r="BU1241" s="28"/>
      <c r="BV1241" s="28"/>
      <c r="BW1241" s="28"/>
      <c r="BX1241" s="28"/>
      <c r="BY1241" s="28"/>
      <c r="BZ1241" s="28"/>
      <c r="CA1241" s="28"/>
      <c r="CB1241" s="28"/>
      <c r="CC1241" s="28"/>
      <c r="CD1241" s="28"/>
      <c r="CE1241" s="28"/>
      <c r="CF1241" s="28"/>
      <c r="CG1241" s="28"/>
      <c r="CH1241" s="28"/>
      <c r="CI1241" s="28"/>
      <c r="CJ1241" s="28"/>
      <c r="CK1241" s="28"/>
      <c r="CL1241" s="28"/>
      <c r="CM1241" s="28"/>
      <c r="CN1241" s="28"/>
      <c r="CO1241" s="28"/>
      <c r="CP1241" s="28"/>
      <c r="CQ1241" s="28"/>
      <c r="CR1241" s="28"/>
      <c r="CS1241" s="28"/>
      <c r="CT1241" s="28"/>
      <c r="CU1241" s="28"/>
      <c r="CV1241" s="28"/>
      <c r="CW1241" s="28"/>
      <c r="CX1241" s="28"/>
      <c r="CY1241" s="28"/>
      <c r="CZ1241" s="28"/>
      <c r="DA1241" s="28"/>
      <c r="DB1241" s="28"/>
      <c r="DC1241" s="28"/>
      <c r="DD1241" s="28"/>
      <c r="DE1241" s="28"/>
      <c r="DF1241" s="28"/>
      <c r="DG1241" s="28"/>
      <c r="DH1241" s="28"/>
      <c r="DI1241" s="28"/>
      <c r="DJ1241" s="28"/>
      <c r="DK1241" s="28"/>
      <c r="DL1241" s="28"/>
      <c r="DM1241" s="28"/>
      <c r="DN1241" s="28"/>
      <c r="DO1241" s="28"/>
      <c r="DP1241" s="28"/>
      <c r="DQ1241" s="28"/>
      <c r="DR1241" s="28"/>
      <c r="DS1241" s="28"/>
      <c r="DT1241" s="28"/>
      <c r="DU1241" s="28"/>
      <c r="DV1241" s="28"/>
      <c r="DW1241" s="28"/>
      <c r="DX1241" s="28"/>
      <c r="DY1241" s="28"/>
      <c r="DZ1241" s="28"/>
      <c r="EA1241" s="28"/>
      <c r="EB1241" s="28"/>
      <c r="EC1241" s="28"/>
      <c r="ED1241" s="28"/>
      <c r="EE1241" s="28"/>
      <c r="EF1241" s="28"/>
      <c r="EG1241" s="28"/>
      <c r="EH1241" s="28"/>
      <c r="EI1241" s="28"/>
      <c r="EJ1241" s="28"/>
      <c r="EK1241" s="28"/>
      <c r="EL1241" s="28"/>
      <c r="EM1241" s="28"/>
      <c r="EN1241" s="28"/>
      <c r="EO1241" s="28"/>
      <c r="EP1241" s="28"/>
      <c r="EQ1241" s="28"/>
      <c r="ER1241" s="28"/>
      <c r="ES1241" s="28"/>
    </row>
    <row r="1242" spans="1:149" ht="15">
      <c r="A1242" s="174" t="s">
        <v>2470</v>
      </c>
      <c r="B1242" s="14" t="s">
        <v>808</v>
      </c>
      <c r="C1242" s="96">
        <f>IF((AND(C1243&lt;&gt;"no",C1244&lt;&gt;"no",C1247&lt;&gt;"no")),"","no")</f>
      </c>
      <c r="D1242" s="160"/>
      <c r="N1242" s="28"/>
      <c r="O1242" s="28"/>
      <c r="P1242" s="28"/>
      <c r="Q1242" s="28"/>
      <c r="R1242" s="28"/>
      <c r="S1242" s="28"/>
      <c r="T1242" s="28"/>
      <c r="U1242" s="28"/>
      <c r="V1242" s="28"/>
      <c r="W1242" s="28"/>
      <c r="X1242" s="28"/>
      <c r="Y1242" s="28"/>
      <c r="Z1242" s="28"/>
      <c r="AA1242" s="28"/>
      <c r="AB1242" s="28"/>
      <c r="AC1242" s="28"/>
      <c r="AD1242" s="28"/>
      <c r="AE1242" s="28"/>
      <c r="AF1242" s="28"/>
      <c r="AG1242" s="28"/>
      <c r="AH1242" s="28"/>
      <c r="AI1242" s="28"/>
      <c r="AJ1242" s="28"/>
      <c r="AK1242" s="28"/>
      <c r="AL1242" s="28"/>
      <c r="AM1242" s="28"/>
      <c r="AN1242" s="28"/>
      <c r="AO1242" s="28"/>
      <c r="AP1242" s="28"/>
      <c r="AQ1242" s="28"/>
      <c r="AR1242" s="28"/>
      <c r="AS1242" s="28"/>
      <c r="AT1242" s="28"/>
      <c r="AU1242" s="28"/>
      <c r="AV1242" s="28"/>
      <c r="AW1242" s="28"/>
      <c r="AX1242" s="28"/>
      <c r="AY1242" s="28"/>
      <c r="AZ1242" s="28"/>
      <c r="BA1242" s="28"/>
      <c r="BB1242" s="28"/>
      <c r="BC1242" s="28"/>
      <c r="BD1242" s="28"/>
      <c r="BE1242" s="28"/>
      <c r="BF1242" s="28"/>
      <c r="BG1242" s="28"/>
      <c r="BH1242" s="28"/>
      <c r="BI1242" s="28"/>
      <c r="BJ1242" s="28"/>
      <c r="BK1242" s="28"/>
      <c r="BL1242" s="28"/>
      <c r="BM1242" s="28"/>
      <c r="BN1242" s="28"/>
      <c r="BO1242" s="28"/>
      <c r="BP1242" s="28"/>
      <c r="BQ1242" s="28"/>
      <c r="BR1242" s="28"/>
      <c r="BS1242" s="28"/>
      <c r="BT1242" s="28"/>
      <c r="BU1242" s="28"/>
      <c r="BV1242" s="28"/>
      <c r="BW1242" s="28"/>
      <c r="BX1242" s="28"/>
      <c r="BY1242" s="28"/>
      <c r="BZ1242" s="28"/>
      <c r="CA1242" s="28"/>
      <c r="CB1242" s="28"/>
      <c r="CC1242" s="28"/>
      <c r="CD1242" s="28"/>
      <c r="CE1242" s="28"/>
      <c r="CF1242" s="28"/>
      <c r="CG1242" s="28"/>
      <c r="CH1242" s="28"/>
      <c r="CI1242" s="28"/>
      <c r="CJ1242" s="28"/>
      <c r="CK1242" s="28"/>
      <c r="CL1242" s="28"/>
      <c r="CM1242" s="28"/>
      <c r="CN1242" s="28"/>
      <c r="CO1242" s="28"/>
      <c r="CP1242" s="28"/>
      <c r="CQ1242" s="28"/>
      <c r="CR1242" s="28"/>
      <c r="CS1242" s="28"/>
      <c r="CT1242" s="28"/>
      <c r="CU1242" s="28"/>
      <c r="CV1242" s="28"/>
      <c r="CW1242" s="28"/>
      <c r="CX1242" s="28"/>
      <c r="CY1242" s="28"/>
      <c r="CZ1242" s="28"/>
      <c r="DA1242" s="28"/>
      <c r="DB1242" s="28"/>
      <c r="DC1242" s="28"/>
      <c r="DD1242" s="28"/>
      <c r="DE1242" s="28"/>
      <c r="DF1242" s="28"/>
      <c r="DG1242" s="28"/>
      <c r="DH1242" s="28"/>
      <c r="DI1242" s="28"/>
      <c r="DJ1242" s="28"/>
      <c r="DK1242" s="28"/>
      <c r="DL1242" s="28"/>
      <c r="DM1242" s="28"/>
      <c r="DN1242" s="28"/>
      <c r="DO1242" s="28"/>
      <c r="DP1242" s="28"/>
      <c r="DQ1242" s="28"/>
      <c r="DR1242" s="28"/>
      <c r="DS1242" s="28"/>
      <c r="DT1242" s="28"/>
      <c r="DU1242" s="28"/>
      <c r="DV1242" s="28"/>
      <c r="DW1242" s="28"/>
      <c r="DX1242" s="28"/>
      <c r="DY1242" s="28"/>
      <c r="DZ1242" s="28"/>
      <c r="EA1242" s="28"/>
      <c r="EB1242" s="28"/>
      <c r="EC1242" s="28"/>
      <c r="ED1242" s="28"/>
      <c r="EE1242" s="28"/>
      <c r="EF1242" s="28"/>
      <c r="EG1242" s="28"/>
      <c r="EH1242" s="28"/>
      <c r="EI1242" s="28"/>
      <c r="EJ1242" s="28"/>
      <c r="EK1242" s="28"/>
      <c r="EL1242" s="28"/>
      <c r="EM1242" s="28"/>
      <c r="EN1242" s="28"/>
      <c r="EO1242" s="28"/>
      <c r="EP1242" s="28"/>
      <c r="EQ1242" s="28"/>
      <c r="ER1242" s="28"/>
      <c r="ES1242" s="28"/>
    </row>
    <row r="1243" spans="1:149" ht="15">
      <c r="A1243" s="174"/>
      <c r="B1243" s="124" t="s">
        <v>213</v>
      </c>
      <c r="C1243" s="15"/>
      <c r="D1243" s="160" t="s">
        <v>214</v>
      </c>
      <c r="N1243" s="28"/>
      <c r="O1243" s="28"/>
      <c r="P1243" s="28"/>
      <c r="Q1243" s="28"/>
      <c r="R1243" s="28"/>
      <c r="S1243" s="28"/>
      <c r="T1243" s="28"/>
      <c r="U1243" s="28"/>
      <c r="V1243" s="28"/>
      <c r="W1243" s="28"/>
      <c r="X1243" s="28"/>
      <c r="Y1243" s="28"/>
      <c r="Z1243" s="28"/>
      <c r="AA1243" s="28"/>
      <c r="AB1243" s="28"/>
      <c r="AC1243" s="28"/>
      <c r="AD1243" s="28"/>
      <c r="AE1243" s="28"/>
      <c r="AF1243" s="28"/>
      <c r="AG1243" s="28"/>
      <c r="AH1243" s="28"/>
      <c r="AI1243" s="28"/>
      <c r="AJ1243" s="28"/>
      <c r="AK1243" s="28"/>
      <c r="AL1243" s="28"/>
      <c r="AM1243" s="28"/>
      <c r="AN1243" s="28"/>
      <c r="AO1243" s="28"/>
      <c r="AP1243" s="28"/>
      <c r="AQ1243" s="28"/>
      <c r="AR1243" s="28"/>
      <c r="AS1243" s="28"/>
      <c r="AT1243" s="28"/>
      <c r="AU1243" s="28"/>
      <c r="AV1243" s="28"/>
      <c r="AW1243" s="28"/>
      <c r="AX1243" s="28"/>
      <c r="AY1243" s="28"/>
      <c r="AZ1243" s="28"/>
      <c r="BA1243" s="28"/>
      <c r="BB1243" s="28"/>
      <c r="BC1243" s="28"/>
      <c r="BD1243" s="28"/>
      <c r="BE1243" s="28"/>
      <c r="BF1243" s="28"/>
      <c r="BG1243" s="28"/>
      <c r="BH1243" s="28"/>
      <c r="BI1243" s="28"/>
      <c r="BJ1243" s="28"/>
      <c r="BK1243" s="28"/>
      <c r="BL1243" s="28"/>
      <c r="BM1243" s="28"/>
      <c r="BN1243" s="28"/>
      <c r="BO1243" s="28"/>
      <c r="BP1243" s="28"/>
      <c r="BQ1243" s="28"/>
      <c r="BR1243" s="28"/>
      <c r="BS1243" s="28"/>
      <c r="BT1243" s="28"/>
      <c r="BU1243" s="28"/>
      <c r="BV1243" s="28"/>
      <c r="BW1243" s="28"/>
      <c r="BX1243" s="28"/>
      <c r="BY1243" s="28"/>
      <c r="BZ1243" s="28"/>
      <c r="CA1243" s="28"/>
      <c r="CB1243" s="28"/>
      <c r="CC1243" s="28"/>
      <c r="CD1243" s="28"/>
      <c r="CE1243" s="28"/>
      <c r="CF1243" s="28"/>
      <c r="CG1243" s="28"/>
      <c r="CH1243" s="28"/>
      <c r="CI1243" s="28"/>
      <c r="CJ1243" s="28"/>
      <c r="CK1243" s="28"/>
      <c r="CL1243" s="28"/>
      <c r="CM1243" s="28"/>
      <c r="CN1243" s="28"/>
      <c r="CO1243" s="28"/>
      <c r="CP1243" s="28"/>
      <c r="CQ1243" s="28"/>
      <c r="CR1243" s="28"/>
      <c r="CS1243" s="28"/>
      <c r="CT1243" s="28"/>
      <c r="CU1243" s="28"/>
      <c r="CV1243" s="28"/>
      <c r="CW1243" s="28"/>
      <c r="CX1243" s="28"/>
      <c r="CY1243" s="28"/>
      <c r="CZ1243" s="28"/>
      <c r="DA1243" s="28"/>
      <c r="DB1243" s="28"/>
      <c r="DC1243" s="28"/>
      <c r="DD1243" s="28"/>
      <c r="DE1243" s="28"/>
      <c r="DF1243" s="28"/>
      <c r="DG1243" s="28"/>
      <c r="DH1243" s="28"/>
      <c r="DI1243" s="28"/>
      <c r="DJ1243" s="28"/>
      <c r="DK1243" s="28"/>
      <c r="DL1243" s="28"/>
      <c r="DM1243" s="28"/>
      <c r="DN1243" s="28"/>
      <c r="DO1243" s="28"/>
      <c r="DP1243" s="28"/>
      <c r="DQ1243" s="28"/>
      <c r="DR1243" s="28"/>
      <c r="DS1243" s="28"/>
      <c r="DT1243" s="28"/>
      <c r="DU1243" s="28"/>
      <c r="DV1243" s="28"/>
      <c r="DW1243" s="28"/>
      <c r="DX1243" s="28"/>
      <c r="DY1243" s="28"/>
      <c r="DZ1243" s="28"/>
      <c r="EA1243" s="28"/>
      <c r="EB1243" s="28"/>
      <c r="EC1243" s="28"/>
      <c r="ED1243" s="28"/>
      <c r="EE1243" s="28"/>
      <c r="EF1243" s="28"/>
      <c r="EG1243" s="28"/>
      <c r="EH1243" s="28"/>
      <c r="EI1243" s="28"/>
      <c r="EJ1243" s="28"/>
      <c r="EK1243" s="28"/>
      <c r="EL1243" s="28"/>
      <c r="EM1243" s="28"/>
      <c r="EN1243" s="28"/>
      <c r="EO1243" s="28"/>
      <c r="EP1243" s="28"/>
      <c r="EQ1243" s="28"/>
      <c r="ER1243" s="28"/>
      <c r="ES1243" s="28"/>
    </row>
    <row r="1244" spans="1:149" ht="15">
      <c r="A1244" s="174"/>
      <c r="B1244" s="124" t="s">
        <v>809</v>
      </c>
      <c r="C1244" s="96">
        <f>IF((AND(C1245&lt;&gt;"no",C1246&lt;&gt;"no")),"","no")</f>
      </c>
      <c r="D1244" s="160"/>
      <c r="N1244" s="28"/>
      <c r="O1244" s="28"/>
      <c r="P1244" s="28"/>
      <c r="Q1244" s="28"/>
      <c r="R1244" s="28"/>
      <c r="S1244" s="28"/>
      <c r="T1244" s="28"/>
      <c r="U1244" s="28"/>
      <c r="V1244" s="28"/>
      <c r="W1244" s="28"/>
      <c r="X1244" s="28"/>
      <c r="Y1244" s="28"/>
      <c r="Z1244" s="28"/>
      <c r="AA1244" s="28"/>
      <c r="AB1244" s="28"/>
      <c r="AC1244" s="28"/>
      <c r="AD1244" s="28"/>
      <c r="AE1244" s="28"/>
      <c r="AF1244" s="28"/>
      <c r="AG1244" s="28"/>
      <c r="AH1244" s="28"/>
      <c r="AI1244" s="28"/>
      <c r="AJ1244" s="28"/>
      <c r="AK1244" s="28"/>
      <c r="AL1244" s="28"/>
      <c r="AM1244" s="28"/>
      <c r="AN1244" s="28"/>
      <c r="AO1244" s="28"/>
      <c r="AP1244" s="28"/>
      <c r="AQ1244" s="28"/>
      <c r="AR1244" s="28"/>
      <c r="AS1244" s="28"/>
      <c r="AT1244" s="28"/>
      <c r="AU1244" s="28"/>
      <c r="AV1244" s="28"/>
      <c r="AW1244" s="28"/>
      <c r="AX1244" s="28"/>
      <c r="AY1244" s="28"/>
      <c r="AZ1244" s="28"/>
      <c r="BA1244" s="28"/>
      <c r="BB1244" s="28"/>
      <c r="BC1244" s="28"/>
      <c r="BD1244" s="28"/>
      <c r="BE1244" s="28"/>
      <c r="BF1244" s="28"/>
      <c r="BG1244" s="28"/>
      <c r="BH1244" s="28"/>
      <c r="BI1244" s="28"/>
      <c r="BJ1244" s="28"/>
      <c r="BK1244" s="28"/>
      <c r="BL1244" s="28"/>
      <c r="BM1244" s="28"/>
      <c r="BN1244" s="28"/>
      <c r="BO1244" s="28"/>
      <c r="BP1244" s="28"/>
      <c r="BQ1244" s="28"/>
      <c r="BR1244" s="28"/>
      <c r="BS1244" s="28"/>
      <c r="BT1244" s="28"/>
      <c r="BU1244" s="28"/>
      <c r="BV1244" s="28"/>
      <c r="BW1244" s="28"/>
      <c r="BX1244" s="28"/>
      <c r="BY1244" s="28"/>
      <c r="BZ1244" s="28"/>
      <c r="CA1244" s="28"/>
      <c r="CB1244" s="28"/>
      <c r="CC1244" s="28"/>
      <c r="CD1244" s="28"/>
      <c r="CE1244" s="28"/>
      <c r="CF1244" s="28"/>
      <c r="CG1244" s="28"/>
      <c r="CH1244" s="28"/>
      <c r="CI1244" s="28"/>
      <c r="CJ1244" s="28"/>
      <c r="CK1244" s="28"/>
      <c r="CL1244" s="28"/>
      <c r="CM1244" s="28"/>
      <c r="CN1244" s="28"/>
      <c r="CO1244" s="28"/>
      <c r="CP1244" s="28"/>
      <c r="CQ1244" s="28"/>
      <c r="CR1244" s="28"/>
      <c r="CS1244" s="28"/>
      <c r="CT1244" s="28"/>
      <c r="CU1244" s="28"/>
      <c r="CV1244" s="28"/>
      <c r="CW1244" s="28"/>
      <c r="CX1244" s="28"/>
      <c r="CY1244" s="28"/>
      <c r="CZ1244" s="28"/>
      <c r="DA1244" s="28"/>
      <c r="DB1244" s="28"/>
      <c r="DC1244" s="28"/>
      <c r="DD1244" s="28"/>
      <c r="DE1244" s="28"/>
      <c r="DF1244" s="28"/>
      <c r="DG1244" s="28"/>
      <c r="DH1244" s="28"/>
      <c r="DI1244" s="28"/>
      <c r="DJ1244" s="28"/>
      <c r="DK1244" s="28"/>
      <c r="DL1244" s="28"/>
      <c r="DM1244" s="28"/>
      <c r="DN1244" s="28"/>
      <c r="DO1244" s="28"/>
      <c r="DP1244" s="28"/>
      <c r="DQ1244" s="28"/>
      <c r="DR1244" s="28"/>
      <c r="DS1244" s="28"/>
      <c r="DT1244" s="28"/>
      <c r="DU1244" s="28"/>
      <c r="DV1244" s="28"/>
      <c r="DW1244" s="28"/>
      <c r="DX1244" s="28"/>
      <c r="DY1244" s="28"/>
      <c r="DZ1244" s="28"/>
      <c r="EA1244" s="28"/>
      <c r="EB1244" s="28"/>
      <c r="EC1244" s="28"/>
      <c r="ED1244" s="28"/>
      <c r="EE1244" s="28"/>
      <c r="EF1244" s="28"/>
      <c r="EG1244" s="28"/>
      <c r="EH1244" s="28"/>
      <c r="EI1244" s="28"/>
      <c r="EJ1244" s="28"/>
      <c r="EK1244" s="28"/>
      <c r="EL1244" s="28"/>
      <c r="EM1244" s="28"/>
      <c r="EN1244" s="28"/>
      <c r="EO1244" s="28"/>
      <c r="EP1244" s="28"/>
      <c r="EQ1244" s="28"/>
      <c r="ER1244" s="28"/>
      <c r="ES1244" s="28"/>
    </row>
    <row r="1245" spans="1:149" ht="15">
      <c r="A1245" s="174"/>
      <c r="B1245" s="156" t="s">
        <v>218</v>
      </c>
      <c r="C1245" s="15"/>
      <c r="D1245" s="160" t="s">
        <v>215</v>
      </c>
      <c r="N1245" s="28"/>
      <c r="O1245" s="28"/>
      <c r="P1245" s="28"/>
      <c r="Q1245" s="28"/>
      <c r="R1245" s="28"/>
      <c r="S1245" s="28"/>
      <c r="T1245" s="28"/>
      <c r="U1245" s="28"/>
      <c r="V1245" s="28"/>
      <c r="W1245" s="28"/>
      <c r="X1245" s="28"/>
      <c r="Y1245" s="28"/>
      <c r="Z1245" s="28"/>
      <c r="AA1245" s="28"/>
      <c r="AB1245" s="28"/>
      <c r="AC1245" s="28"/>
      <c r="AD1245" s="28"/>
      <c r="AE1245" s="28"/>
      <c r="AF1245" s="28"/>
      <c r="AG1245" s="28"/>
      <c r="AH1245" s="28"/>
      <c r="AI1245" s="28"/>
      <c r="AJ1245" s="28"/>
      <c r="AK1245" s="28"/>
      <c r="AL1245" s="28"/>
      <c r="AM1245" s="28"/>
      <c r="AN1245" s="28"/>
      <c r="AO1245" s="28"/>
      <c r="AP1245" s="28"/>
      <c r="AQ1245" s="28"/>
      <c r="AR1245" s="28"/>
      <c r="AS1245" s="28"/>
      <c r="AT1245" s="28"/>
      <c r="AU1245" s="28"/>
      <c r="AV1245" s="28"/>
      <c r="AW1245" s="28"/>
      <c r="AX1245" s="28"/>
      <c r="AY1245" s="28"/>
      <c r="AZ1245" s="28"/>
      <c r="BA1245" s="28"/>
      <c r="BB1245" s="28"/>
      <c r="BC1245" s="28"/>
      <c r="BD1245" s="28"/>
      <c r="BE1245" s="28"/>
      <c r="BF1245" s="28"/>
      <c r="BG1245" s="28"/>
      <c r="BH1245" s="28"/>
      <c r="BI1245" s="28"/>
      <c r="BJ1245" s="28"/>
      <c r="BK1245" s="28"/>
      <c r="BL1245" s="28"/>
      <c r="BM1245" s="28"/>
      <c r="BN1245" s="28"/>
      <c r="BO1245" s="28"/>
      <c r="BP1245" s="28"/>
      <c r="BQ1245" s="28"/>
      <c r="BR1245" s="28"/>
      <c r="BS1245" s="28"/>
      <c r="BT1245" s="28"/>
      <c r="BU1245" s="28"/>
      <c r="BV1245" s="28"/>
      <c r="BW1245" s="28"/>
      <c r="BX1245" s="28"/>
      <c r="BY1245" s="28"/>
      <c r="BZ1245" s="28"/>
      <c r="CA1245" s="28"/>
      <c r="CB1245" s="28"/>
      <c r="CC1245" s="28"/>
      <c r="CD1245" s="28"/>
      <c r="CE1245" s="28"/>
      <c r="CF1245" s="28"/>
      <c r="CG1245" s="28"/>
      <c r="CH1245" s="28"/>
      <c r="CI1245" s="28"/>
      <c r="CJ1245" s="28"/>
      <c r="CK1245" s="28"/>
      <c r="CL1245" s="28"/>
      <c r="CM1245" s="28"/>
      <c r="CN1245" s="28"/>
      <c r="CO1245" s="28"/>
      <c r="CP1245" s="28"/>
      <c r="CQ1245" s="28"/>
      <c r="CR1245" s="28"/>
      <c r="CS1245" s="28"/>
      <c r="CT1245" s="28"/>
      <c r="CU1245" s="28"/>
      <c r="CV1245" s="28"/>
      <c r="CW1245" s="28"/>
      <c r="CX1245" s="28"/>
      <c r="CY1245" s="28"/>
      <c r="CZ1245" s="28"/>
      <c r="DA1245" s="28"/>
      <c r="DB1245" s="28"/>
      <c r="DC1245" s="28"/>
      <c r="DD1245" s="28"/>
      <c r="DE1245" s="28"/>
      <c r="DF1245" s="28"/>
      <c r="DG1245" s="28"/>
      <c r="DH1245" s="28"/>
      <c r="DI1245" s="28"/>
      <c r="DJ1245" s="28"/>
      <c r="DK1245" s="28"/>
      <c r="DL1245" s="28"/>
      <c r="DM1245" s="28"/>
      <c r="DN1245" s="28"/>
      <c r="DO1245" s="28"/>
      <c r="DP1245" s="28"/>
      <c r="DQ1245" s="28"/>
      <c r="DR1245" s="28"/>
      <c r="DS1245" s="28"/>
      <c r="DT1245" s="28"/>
      <c r="DU1245" s="28"/>
      <c r="DV1245" s="28"/>
      <c r="DW1245" s="28"/>
      <c r="DX1245" s="28"/>
      <c r="DY1245" s="28"/>
      <c r="DZ1245" s="28"/>
      <c r="EA1245" s="28"/>
      <c r="EB1245" s="28"/>
      <c r="EC1245" s="28"/>
      <c r="ED1245" s="28"/>
      <c r="EE1245" s="28"/>
      <c r="EF1245" s="28"/>
      <c r="EG1245" s="28"/>
      <c r="EH1245" s="28"/>
      <c r="EI1245" s="28"/>
      <c r="EJ1245" s="28"/>
      <c r="EK1245" s="28"/>
      <c r="EL1245" s="28"/>
      <c r="EM1245" s="28"/>
      <c r="EN1245" s="28"/>
      <c r="EO1245" s="28"/>
      <c r="EP1245" s="28"/>
      <c r="EQ1245" s="28"/>
      <c r="ER1245" s="28"/>
      <c r="ES1245" s="28"/>
    </row>
    <row r="1246" spans="1:149" ht="15">
      <c r="A1246" s="174"/>
      <c r="B1246" s="156" t="s">
        <v>219</v>
      </c>
      <c r="C1246" s="15"/>
      <c r="D1246" s="160" t="s">
        <v>216</v>
      </c>
      <c r="N1246" s="28"/>
      <c r="O1246" s="28"/>
      <c r="P1246" s="28"/>
      <c r="Q1246" s="28"/>
      <c r="R1246" s="28"/>
      <c r="S1246" s="28"/>
      <c r="T1246" s="28"/>
      <c r="U1246" s="28"/>
      <c r="V1246" s="28"/>
      <c r="W1246" s="28"/>
      <c r="X1246" s="28"/>
      <c r="Y1246" s="28"/>
      <c r="Z1246" s="28"/>
      <c r="AA1246" s="28"/>
      <c r="AB1246" s="28"/>
      <c r="AC1246" s="28"/>
      <c r="AD1246" s="28"/>
      <c r="AE1246" s="28"/>
      <c r="AF1246" s="28"/>
      <c r="AG1246" s="28"/>
      <c r="AH1246" s="28"/>
      <c r="AI1246" s="28"/>
      <c r="AJ1246" s="28"/>
      <c r="AK1246" s="28"/>
      <c r="AL1246" s="28"/>
      <c r="AM1246" s="28"/>
      <c r="AN1246" s="28"/>
      <c r="AO1246" s="28"/>
      <c r="AP1246" s="28"/>
      <c r="AQ1246" s="28"/>
      <c r="AR1246" s="28"/>
      <c r="AS1246" s="28"/>
      <c r="AT1246" s="28"/>
      <c r="AU1246" s="28"/>
      <c r="AV1246" s="28"/>
      <c r="AW1246" s="28"/>
      <c r="AX1246" s="28"/>
      <c r="AY1246" s="28"/>
      <c r="AZ1246" s="28"/>
      <c r="BA1246" s="28"/>
      <c r="BB1246" s="28"/>
      <c r="BC1246" s="28"/>
      <c r="BD1246" s="28"/>
      <c r="BE1246" s="28"/>
      <c r="BF1246" s="28"/>
      <c r="BG1246" s="28"/>
      <c r="BH1246" s="28"/>
      <c r="BI1246" s="28"/>
      <c r="BJ1246" s="28"/>
      <c r="BK1246" s="28"/>
      <c r="BL1246" s="28"/>
      <c r="BM1246" s="28"/>
      <c r="BN1246" s="28"/>
      <c r="BO1246" s="28"/>
      <c r="BP1246" s="28"/>
      <c r="BQ1246" s="28"/>
      <c r="BR1246" s="28"/>
      <c r="BS1246" s="28"/>
      <c r="BT1246" s="28"/>
      <c r="BU1246" s="28"/>
      <c r="BV1246" s="28"/>
      <c r="BW1246" s="28"/>
      <c r="BX1246" s="28"/>
      <c r="BY1246" s="28"/>
      <c r="BZ1246" s="28"/>
      <c r="CA1246" s="28"/>
      <c r="CB1246" s="28"/>
      <c r="CC1246" s="28"/>
      <c r="CD1246" s="28"/>
      <c r="CE1246" s="28"/>
      <c r="CF1246" s="28"/>
      <c r="CG1246" s="28"/>
      <c r="CH1246" s="28"/>
      <c r="CI1246" s="28"/>
      <c r="CJ1246" s="28"/>
      <c r="CK1246" s="28"/>
      <c r="CL1246" s="28"/>
      <c r="CM1246" s="28"/>
      <c r="CN1246" s="28"/>
      <c r="CO1246" s="28"/>
      <c r="CP1246" s="28"/>
      <c r="CQ1246" s="28"/>
      <c r="CR1246" s="28"/>
      <c r="CS1246" s="28"/>
      <c r="CT1246" s="28"/>
      <c r="CU1246" s="28"/>
      <c r="CV1246" s="28"/>
      <c r="CW1246" s="28"/>
      <c r="CX1246" s="28"/>
      <c r="CY1246" s="28"/>
      <c r="CZ1246" s="28"/>
      <c r="DA1246" s="28"/>
      <c r="DB1246" s="28"/>
      <c r="DC1246" s="28"/>
      <c r="DD1246" s="28"/>
      <c r="DE1246" s="28"/>
      <c r="DF1246" s="28"/>
      <c r="DG1246" s="28"/>
      <c r="DH1246" s="28"/>
      <c r="DI1246" s="28"/>
      <c r="DJ1246" s="28"/>
      <c r="DK1246" s="28"/>
      <c r="DL1246" s="28"/>
      <c r="DM1246" s="28"/>
      <c r="DN1246" s="28"/>
      <c r="DO1246" s="28"/>
      <c r="DP1246" s="28"/>
      <c r="DQ1246" s="28"/>
      <c r="DR1246" s="28"/>
      <c r="DS1246" s="28"/>
      <c r="DT1246" s="28"/>
      <c r="DU1246" s="28"/>
      <c r="DV1246" s="28"/>
      <c r="DW1246" s="28"/>
      <c r="DX1246" s="28"/>
      <c r="DY1246" s="28"/>
      <c r="DZ1246" s="28"/>
      <c r="EA1246" s="28"/>
      <c r="EB1246" s="28"/>
      <c r="EC1246" s="28"/>
      <c r="ED1246" s="28"/>
      <c r="EE1246" s="28"/>
      <c r="EF1246" s="28"/>
      <c r="EG1246" s="28"/>
      <c r="EH1246" s="28"/>
      <c r="EI1246" s="28"/>
      <c r="EJ1246" s="28"/>
      <c r="EK1246" s="28"/>
      <c r="EL1246" s="28"/>
      <c r="EM1246" s="28"/>
      <c r="EN1246" s="28"/>
      <c r="EO1246" s="28"/>
      <c r="EP1246" s="28"/>
      <c r="EQ1246" s="28"/>
      <c r="ER1246" s="28"/>
      <c r="ES1246" s="28"/>
    </row>
    <row r="1247" spans="1:149" ht="15">
      <c r="A1247" s="174"/>
      <c r="B1247" s="124" t="s">
        <v>217</v>
      </c>
      <c r="C1247" s="96">
        <f>IF((AND(C1248&lt;&gt;"no",C1249&lt;&gt;"no",C1250&lt;&gt;"no")),"","no")</f>
      </c>
      <c r="D1247" s="160"/>
      <c r="N1247" s="28"/>
      <c r="O1247" s="28"/>
      <c r="P1247" s="28"/>
      <c r="Q1247" s="28"/>
      <c r="R1247" s="28"/>
      <c r="S1247" s="28"/>
      <c r="T1247" s="28"/>
      <c r="U1247" s="28"/>
      <c r="V1247" s="28"/>
      <c r="W1247" s="28"/>
      <c r="X1247" s="28"/>
      <c r="Y1247" s="28"/>
      <c r="Z1247" s="28"/>
      <c r="AA1247" s="28"/>
      <c r="AB1247" s="28"/>
      <c r="AC1247" s="28"/>
      <c r="AD1247" s="28"/>
      <c r="AE1247" s="28"/>
      <c r="AF1247" s="28"/>
      <c r="AG1247" s="28"/>
      <c r="AH1247" s="28"/>
      <c r="AI1247" s="28"/>
      <c r="AJ1247" s="28"/>
      <c r="AK1247" s="28"/>
      <c r="AL1247" s="28"/>
      <c r="AM1247" s="28"/>
      <c r="AN1247" s="28"/>
      <c r="AO1247" s="28"/>
      <c r="AP1247" s="28"/>
      <c r="AQ1247" s="28"/>
      <c r="AR1247" s="28"/>
      <c r="AS1247" s="28"/>
      <c r="AT1247" s="28"/>
      <c r="AU1247" s="28"/>
      <c r="AV1247" s="28"/>
      <c r="AW1247" s="28"/>
      <c r="AX1247" s="28"/>
      <c r="AY1247" s="28"/>
      <c r="AZ1247" s="28"/>
      <c r="BA1247" s="28"/>
      <c r="BB1247" s="28"/>
      <c r="BC1247" s="28"/>
      <c r="BD1247" s="28"/>
      <c r="BE1247" s="28"/>
      <c r="BF1247" s="28"/>
      <c r="BG1247" s="28"/>
      <c r="BH1247" s="28"/>
      <c r="BI1247" s="28"/>
      <c r="BJ1247" s="28"/>
      <c r="BK1247" s="28"/>
      <c r="BL1247" s="28"/>
      <c r="BM1247" s="28"/>
      <c r="BN1247" s="28"/>
      <c r="BO1247" s="28"/>
      <c r="BP1247" s="28"/>
      <c r="BQ1247" s="28"/>
      <c r="BR1247" s="28"/>
      <c r="BS1247" s="28"/>
      <c r="BT1247" s="28"/>
      <c r="BU1247" s="28"/>
      <c r="BV1247" s="28"/>
      <c r="BW1247" s="28"/>
      <c r="BX1247" s="28"/>
      <c r="BY1247" s="28"/>
      <c r="BZ1247" s="28"/>
      <c r="CA1247" s="28"/>
      <c r="CB1247" s="28"/>
      <c r="CC1247" s="28"/>
      <c r="CD1247" s="28"/>
      <c r="CE1247" s="28"/>
      <c r="CF1247" s="28"/>
      <c r="CG1247" s="28"/>
      <c r="CH1247" s="28"/>
      <c r="CI1247" s="28"/>
      <c r="CJ1247" s="28"/>
      <c r="CK1247" s="28"/>
      <c r="CL1247" s="28"/>
      <c r="CM1247" s="28"/>
      <c r="CN1247" s="28"/>
      <c r="CO1247" s="28"/>
      <c r="CP1247" s="28"/>
      <c r="CQ1247" s="28"/>
      <c r="CR1247" s="28"/>
      <c r="CS1247" s="28"/>
      <c r="CT1247" s="28"/>
      <c r="CU1247" s="28"/>
      <c r="CV1247" s="28"/>
      <c r="CW1247" s="28"/>
      <c r="CX1247" s="28"/>
      <c r="CY1247" s="28"/>
      <c r="CZ1247" s="28"/>
      <c r="DA1247" s="28"/>
      <c r="DB1247" s="28"/>
      <c r="DC1247" s="28"/>
      <c r="DD1247" s="28"/>
      <c r="DE1247" s="28"/>
      <c r="DF1247" s="28"/>
      <c r="DG1247" s="28"/>
      <c r="DH1247" s="28"/>
      <c r="DI1247" s="28"/>
      <c r="DJ1247" s="28"/>
      <c r="DK1247" s="28"/>
      <c r="DL1247" s="28"/>
      <c r="DM1247" s="28"/>
      <c r="DN1247" s="28"/>
      <c r="DO1247" s="28"/>
      <c r="DP1247" s="28"/>
      <c r="DQ1247" s="28"/>
      <c r="DR1247" s="28"/>
      <c r="DS1247" s="28"/>
      <c r="DT1247" s="28"/>
      <c r="DU1247" s="28"/>
      <c r="DV1247" s="28"/>
      <c r="DW1247" s="28"/>
      <c r="DX1247" s="28"/>
      <c r="DY1247" s="28"/>
      <c r="DZ1247" s="28"/>
      <c r="EA1247" s="28"/>
      <c r="EB1247" s="28"/>
      <c r="EC1247" s="28"/>
      <c r="ED1247" s="28"/>
      <c r="EE1247" s="28"/>
      <c r="EF1247" s="28"/>
      <c r="EG1247" s="28"/>
      <c r="EH1247" s="28"/>
      <c r="EI1247" s="28"/>
      <c r="EJ1247" s="28"/>
      <c r="EK1247" s="28"/>
      <c r="EL1247" s="28"/>
      <c r="EM1247" s="28"/>
      <c r="EN1247" s="28"/>
      <c r="EO1247" s="28"/>
      <c r="EP1247" s="28"/>
      <c r="EQ1247" s="28"/>
      <c r="ER1247" s="28"/>
      <c r="ES1247" s="28"/>
    </row>
    <row r="1248" spans="1:149" ht="15">
      <c r="A1248" s="174"/>
      <c r="B1248" s="156" t="s">
        <v>220</v>
      </c>
      <c r="C1248" s="15"/>
      <c r="D1248" s="160" t="s">
        <v>223</v>
      </c>
      <c r="N1248" s="28"/>
      <c r="O1248" s="28"/>
      <c r="P1248" s="28"/>
      <c r="Q1248" s="28"/>
      <c r="R1248" s="28"/>
      <c r="S1248" s="28"/>
      <c r="T1248" s="28"/>
      <c r="U1248" s="28"/>
      <c r="V1248" s="28"/>
      <c r="W1248" s="28"/>
      <c r="X1248" s="28"/>
      <c r="Y1248" s="28"/>
      <c r="Z1248" s="28"/>
      <c r="AA1248" s="28"/>
      <c r="AB1248" s="28"/>
      <c r="AC1248" s="28"/>
      <c r="AD1248" s="28"/>
      <c r="AE1248" s="28"/>
      <c r="AF1248" s="28"/>
      <c r="AG1248" s="28"/>
      <c r="AH1248" s="28"/>
      <c r="AI1248" s="28"/>
      <c r="AJ1248" s="28"/>
      <c r="AK1248" s="28"/>
      <c r="AL1248" s="28"/>
      <c r="AM1248" s="28"/>
      <c r="AN1248" s="28"/>
      <c r="AO1248" s="28"/>
      <c r="AP1248" s="28"/>
      <c r="AQ1248" s="28"/>
      <c r="AR1248" s="28"/>
      <c r="AS1248" s="28"/>
      <c r="AT1248" s="28"/>
      <c r="AU1248" s="28"/>
      <c r="AV1248" s="28"/>
      <c r="AW1248" s="28"/>
      <c r="AX1248" s="28"/>
      <c r="AY1248" s="28"/>
      <c r="AZ1248" s="28"/>
      <c r="BA1248" s="28"/>
      <c r="BB1248" s="28"/>
      <c r="BC1248" s="28"/>
      <c r="BD1248" s="28"/>
      <c r="BE1248" s="28"/>
      <c r="BF1248" s="28"/>
      <c r="BG1248" s="28"/>
      <c r="BH1248" s="28"/>
      <c r="BI1248" s="28"/>
      <c r="BJ1248" s="28"/>
      <c r="BK1248" s="28"/>
      <c r="BL1248" s="28"/>
      <c r="BM1248" s="28"/>
      <c r="BN1248" s="28"/>
      <c r="BO1248" s="28"/>
      <c r="BP1248" s="28"/>
      <c r="BQ1248" s="28"/>
      <c r="BR1248" s="28"/>
      <c r="BS1248" s="28"/>
      <c r="BT1248" s="28"/>
      <c r="BU1248" s="28"/>
      <c r="BV1248" s="28"/>
      <c r="BW1248" s="28"/>
      <c r="BX1248" s="28"/>
      <c r="BY1248" s="28"/>
      <c r="BZ1248" s="28"/>
      <c r="CA1248" s="28"/>
      <c r="CB1248" s="28"/>
      <c r="CC1248" s="28"/>
      <c r="CD1248" s="28"/>
      <c r="CE1248" s="28"/>
      <c r="CF1248" s="28"/>
      <c r="CG1248" s="28"/>
      <c r="CH1248" s="28"/>
      <c r="CI1248" s="28"/>
      <c r="CJ1248" s="28"/>
      <c r="CK1248" s="28"/>
      <c r="CL1248" s="28"/>
      <c r="CM1248" s="28"/>
      <c r="CN1248" s="28"/>
      <c r="CO1248" s="28"/>
      <c r="CP1248" s="28"/>
      <c r="CQ1248" s="28"/>
      <c r="CR1248" s="28"/>
      <c r="CS1248" s="28"/>
      <c r="CT1248" s="28"/>
      <c r="CU1248" s="28"/>
      <c r="CV1248" s="28"/>
      <c r="CW1248" s="28"/>
      <c r="CX1248" s="28"/>
      <c r="CY1248" s="28"/>
      <c r="CZ1248" s="28"/>
      <c r="DA1248" s="28"/>
      <c r="DB1248" s="28"/>
      <c r="DC1248" s="28"/>
      <c r="DD1248" s="28"/>
      <c r="DE1248" s="28"/>
      <c r="DF1248" s="28"/>
      <c r="DG1248" s="28"/>
      <c r="DH1248" s="28"/>
      <c r="DI1248" s="28"/>
      <c r="DJ1248" s="28"/>
      <c r="DK1248" s="28"/>
      <c r="DL1248" s="28"/>
      <c r="DM1248" s="28"/>
      <c r="DN1248" s="28"/>
      <c r="DO1248" s="28"/>
      <c r="DP1248" s="28"/>
      <c r="DQ1248" s="28"/>
      <c r="DR1248" s="28"/>
      <c r="DS1248" s="28"/>
      <c r="DT1248" s="28"/>
      <c r="DU1248" s="28"/>
      <c r="DV1248" s="28"/>
      <c r="DW1248" s="28"/>
      <c r="DX1248" s="28"/>
      <c r="DY1248" s="28"/>
      <c r="DZ1248" s="28"/>
      <c r="EA1248" s="28"/>
      <c r="EB1248" s="28"/>
      <c r="EC1248" s="28"/>
      <c r="ED1248" s="28"/>
      <c r="EE1248" s="28"/>
      <c r="EF1248" s="28"/>
      <c r="EG1248" s="28"/>
      <c r="EH1248" s="28"/>
      <c r="EI1248" s="28"/>
      <c r="EJ1248" s="28"/>
      <c r="EK1248" s="28"/>
      <c r="EL1248" s="28"/>
      <c r="EM1248" s="28"/>
      <c r="EN1248" s="28"/>
      <c r="EO1248" s="28"/>
      <c r="EP1248" s="28"/>
      <c r="EQ1248" s="28"/>
      <c r="ER1248" s="28"/>
      <c r="ES1248" s="28"/>
    </row>
    <row r="1249" spans="1:149" ht="15">
      <c r="A1249" s="174"/>
      <c r="B1249" s="156" t="s">
        <v>221</v>
      </c>
      <c r="C1249" s="15"/>
      <c r="D1249" s="160" t="s">
        <v>224</v>
      </c>
      <c r="N1249" s="28"/>
      <c r="O1249" s="28"/>
      <c r="P1249" s="28"/>
      <c r="Q1249" s="28"/>
      <c r="R1249" s="28"/>
      <c r="S1249" s="28"/>
      <c r="T1249" s="28"/>
      <c r="U1249" s="28"/>
      <c r="V1249" s="28"/>
      <c r="W1249" s="28"/>
      <c r="X1249" s="28"/>
      <c r="Y1249" s="28"/>
      <c r="Z1249" s="28"/>
      <c r="AA1249" s="28"/>
      <c r="AB1249" s="28"/>
      <c r="AC1249" s="28"/>
      <c r="AD1249" s="28"/>
      <c r="AE1249" s="28"/>
      <c r="AF1249" s="28"/>
      <c r="AG1249" s="28"/>
      <c r="AH1249" s="28"/>
      <c r="AI1249" s="28"/>
      <c r="AJ1249" s="28"/>
      <c r="AK1249" s="28"/>
      <c r="AL1249" s="28"/>
      <c r="AM1249" s="28"/>
      <c r="AN1249" s="28"/>
      <c r="AO1249" s="28"/>
      <c r="AP1249" s="28"/>
      <c r="AQ1249" s="28"/>
      <c r="AR1249" s="28"/>
      <c r="AS1249" s="28"/>
      <c r="AT1249" s="28"/>
      <c r="AU1249" s="28"/>
      <c r="AV1249" s="28"/>
      <c r="AW1249" s="28"/>
      <c r="AX1249" s="28"/>
      <c r="AY1249" s="28"/>
      <c r="AZ1249" s="28"/>
      <c r="BA1249" s="28"/>
      <c r="BB1249" s="28"/>
      <c r="BC1249" s="28"/>
      <c r="BD1249" s="28"/>
      <c r="BE1249" s="28"/>
      <c r="BF1249" s="28"/>
      <c r="BG1249" s="28"/>
      <c r="BH1249" s="28"/>
      <c r="BI1249" s="28"/>
      <c r="BJ1249" s="28"/>
      <c r="BK1249" s="28"/>
      <c r="BL1249" s="28"/>
      <c r="BM1249" s="28"/>
      <c r="BN1249" s="28"/>
      <c r="BO1249" s="28"/>
      <c r="BP1249" s="28"/>
      <c r="BQ1249" s="28"/>
      <c r="BR1249" s="28"/>
      <c r="BS1249" s="28"/>
      <c r="BT1249" s="28"/>
      <c r="BU1249" s="28"/>
      <c r="BV1249" s="28"/>
      <c r="BW1249" s="28"/>
      <c r="BX1249" s="28"/>
      <c r="BY1249" s="28"/>
      <c r="BZ1249" s="28"/>
      <c r="CA1249" s="28"/>
      <c r="CB1249" s="28"/>
      <c r="CC1249" s="28"/>
      <c r="CD1249" s="28"/>
      <c r="CE1249" s="28"/>
      <c r="CF1249" s="28"/>
      <c r="CG1249" s="28"/>
      <c r="CH1249" s="28"/>
      <c r="CI1249" s="28"/>
      <c r="CJ1249" s="28"/>
      <c r="CK1249" s="28"/>
      <c r="CL1249" s="28"/>
      <c r="CM1249" s="28"/>
      <c r="CN1249" s="28"/>
      <c r="CO1249" s="28"/>
      <c r="CP1249" s="28"/>
      <c r="CQ1249" s="28"/>
      <c r="CR1249" s="28"/>
      <c r="CS1249" s="28"/>
      <c r="CT1249" s="28"/>
      <c r="CU1249" s="28"/>
      <c r="CV1249" s="28"/>
      <c r="CW1249" s="28"/>
      <c r="CX1249" s="28"/>
      <c r="CY1249" s="28"/>
      <c r="CZ1249" s="28"/>
      <c r="DA1249" s="28"/>
      <c r="DB1249" s="28"/>
      <c r="DC1249" s="28"/>
      <c r="DD1249" s="28"/>
      <c r="DE1249" s="28"/>
      <c r="DF1249" s="28"/>
      <c r="DG1249" s="28"/>
      <c r="DH1249" s="28"/>
      <c r="DI1249" s="28"/>
      <c r="DJ1249" s="28"/>
      <c r="DK1249" s="28"/>
      <c r="DL1249" s="28"/>
      <c r="DM1249" s="28"/>
      <c r="DN1249" s="28"/>
      <c r="DO1249" s="28"/>
      <c r="DP1249" s="28"/>
      <c r="DQ1249" s="28"/>
      <c r="DR1249" s="28"/>
      <c r="DS1249" s="28"/>
      <c r="DT1249" s="28"/>
      <c r="DU1249" s="28"/>
      <c r="DV1249" s="28"/>
      <c r="DW1249" s="28"/>
      <c r="DX1249" s="28"/>
      <c r="DY1249" s="28"/>
      <c r="DZ1249" s="28"/>
      <c r="EA1249" s="28"/>
      <c r="EB1249" s="28"/>
      <c r="EC1249" s="28"/>
      <c r="ED1249" s="28"/>
      <c r="EE1249" s="28"/>
      <c r="EF1249" s="28"/>
      <c r="EG1249" s="28"/>
      <c r="EH1249" s="28"/>
      <c r="EI1249" s="28"/>
      <c r="EJ1249" s="28"/>
      <c r="EK1249" s="28"/>
      <c r="EL1249" s="28"/>
      <c r="EM1249" s="28"/>
      <c r="EN1249" s="28"/>
      <c r="EO1249" s="28"/>
      <c r="EP1249" s="28"/>
      <c r="EQ1249" s="28"/>
      <c r="ER1249" s="28"/>
      <c r="ES1249" s="28"/>
    </row>
    <row r="1250" spans="1:149" ht="15">
      <c r="A1250" s="174"/>
      <c r="B1250" s="156" t="s">
        <v>222</v>
      </c>
      <c r="C1250" s="15"/>
      <c r="D1250" s="160" t="s">
        <v>225</v>
      </c>
      <c r="N1250" s="28"/>
      <c r="O1250" s="28"/>
      <c r="P1250" s="28"/>
      <c r="Q1250" s="28"/>
      <c r="R1250" s="28"/>
      <c r="S1250" s="28"/>
      <c r="T1250" s="28"/>
      <c r="U1250" s="28"/>
      <c r="V1250" s="28"/>
      <c r="W1250" s="28"/>
      <c r="X1250" s="28"/>
      <c r="Y1250" s="28"/>
      <c r="Z1250" s="28"/>
      <c r="AA1250" s="28"/>
      <c r="AB1250" s="28"/>
      <c r="AC1250" s="28"/>
      <c r="AD1250" s="28"/>
      <c r="AE1250" s="28"/>
      <c r="AF1250" s="28"/>
      <c r="AG1250" s="28"/>
      <c r="AH1250" s="28"/>
      <c r="AI1250" s="28"/>
      <c r="AJ1250" s="28"/>
      <c r="AK1250" s="28"/>
      <c r="AL1250" s="28"/>
      <c r="AM1250" s="28"/>
      <c r="AN1250" s="28"/>
      <c r="AO1250" s="28"/>
      <c r="AP1250" s="28"/>
      <c r="AQ1250" s="28"/>
      <c r="AR1250" s="28"/>
      <c r="AS1250" s="28"/>
      <c r="AT1250" s="28"/>
      <c r="AU1250" s="28"/>
      <c r="AV1250" s="28"/>
      <c r="AW1250" s="28"/>
      <c r="AX1250" s="28"/>
      <c r="AY1250" s="28"/>
      <c r="AZ1250" s="28"/>
      <c r="BA1250" s="28"/>
      <c r="BB1250" s="28"/>
      <c r="BC1250" s="28"/>
      <c r="BD1250" s="28"/>
      <c r="BE1250" s="28"/>
      <c r="BF1250" s="28"/>
      <c r="BG1250" s="28"/>
      <c r="BH1250" s="28"/>
      <c r="BI1250" s="28"/>
      <c r="BJ1250" s="28"/>
      <c r="BK1250" s="28"/>
      <c r="BL1250" s="28"/>
      <c r="BM1250" s="28"/>
      <c r="BN1250" s="28"/>
      <c r="BO1250" s="28"/>
      <c r="BP1250" s="28"/>
      <c r="BQ1250" s="28"/>
      <c r="BR1250" s="28"/>
      <c r="BS1250" s="28"/>
      <c r="BT1250" s="28"/>
      <c r="BU1250" s="28"/>
      <c r="BV1250" s="28"/>
      <c r="BW1250" s="28"/>
      <c r="BX1250" s="28"/>
      <c r="BY1250" s="28"/>
      <c r="BZ1250" s="28"/>
      <c r="CA1250" s="28"/>
      <c r="CB1250" s="28"/>
      <c r="CC1250" s="28"/>
      <c r="CD1250" s="28"/>
      <c r="CE1250" s="28"/>
      <c r="CF1250" s="28"/>
      <c r="CG1250" s="28"/>
      <c r="CH1250" s="28"/>
      <c r="CI1250" s="28"/>
      <c r="CJ1250" s="28"/>
      <c r="CK1250" s="28"/>
      <c r="CL1250" s="28"/>
      <c r="CM1250" s="28"/>
      <c r="CN1250" s="28"/>
      <c r="CO1250" s="28"/>
      <c r="CP1250" s="28"/>
      <c r="CQ1250" s="28"/>
      <c r="CR1250" s="28"/>
      <c r="CS1250" s="28"/>
      <c r="CT1250" s="28"/>
      <c r="CU1250" s="28"/>
      <c r="CV1250" s="28"/>
      <c r="CW1250" s="28"/>
      <c r="CX1250" s="28"/>
      <c r="CY1250" s="28"/>
      <c r="CZ1250" s="28"/>
      <c r="DA1250" s="28"/>
      <c r="DB1250" s="28"/>
      <c r="DC1250" s="28"/>
      <c r="DD1250" s="28"/>
      <c r="DE1250" s="28"/>
      <c r="DF1250" s="28"/>
      <c r="DG1250" s="28"/>
      <c r="DH1250" s="28"/>
      <c r="DI1250" s="28"/>
      <c r="DJ1250" s="28"/>
      <c r="DK1250" s="28"/>
      <c r="DL1250" s="28"/>
      <c r="DM1250" s="28"/>
      <c r="DN1250" s="28"/>
      <c r="DO1250" s="28"/>
      <c r="DP1250" s="28"/>
      <c r="DQ1250" s="28"/>
      <c r="DR1250" s="28"/>
      <c r="DS1250" s="28"/>
      <c r="DT1250" s="28"/>
      <c r="DU1250" s="28"/>
      <c r="DV1250" s="28"/>
      <c r="DW1250" s="28"/>
      <c r="DX1250" s="28"/>
      <c r="DY1250" s="28"/>
      <c r="DZ1250" s="28"/>
      <c r="EA1250" s="28"/>
      <c r="EB1250" s="28"/>
      <c r="EC1250" s="28"/>
      <c r="ED1250" s="28"/>
      <c r="EE1250" s="28"/>
      <c r="EF1250" s="28"/>
      <c r="EG1250" s="28"/>
      <c r="EH1250" s="28"/>
      <c r="EI1250" s="28"/>
      <c r="EJ1250" s="28"/>
      <c r="EK1250" s="28"/>
      <c r="EL1250" s="28"/>
      <c r="EM1250" s="28"/>
      <c r="EN1250" s="28"/>
      <c r="EO1250" s="28"/>
      <c r="EP1250" s="28"/>
      <c r="EQ1250" s="28"/>
      <c r="ER1250" s="28"/>
      <c r="ES1250" s="28"/>
    </row>
    <row r="1251" spans="1:149" ht="30">
      <c r="A1251" s="174"/>
      <c r="B1251" s="102" t="s">
        <v>3222</v>
      </c>
      <c r="C1251" s="96">
        <f>IF((AND(C1252&lt;&gt;"no")),"","no")</f>
      </c>
      <c r="N1251" s="28"/>
      <c r="O1251" s="28"/>
      <c r="P1251" s="28"/>
      <c r="Q1251" s="28"/>
      <c r="R1251" s="28"/>
      <c r="S1251" s="28"/>
      <c r="T1251" s="28"/>
      <c r="U1251" s="28"/>
      <c r="V1251" s="28"/>
      <c r="W1251" s="28"/>
      <c r="X1251" s="28"/>
      <c r="Y1251" s="28"/>
      <c r="Z1251" s="28"/>
      <c r="AA1251" s="28"/>
      <c r="AB1251" s="28"/>
      <c r="AC1251" s="28"/>
      <c r="AD1251" s="28"/>
      <c r="AE1251" s="28"/>
      <c r="AF1251" s="28"/>
      <c r="AG1251" s="28"/>
      <c r="AH1251" s="28"/>
      <c r="AI1251" s="28"/>
      <c r="AJ1251" s="28"/>
      <c r="AK1251" s="28"/>
      <c r="AL1251" s="28"/>
      <c r="AM1251" s="28"/>
      <c r="AN1251" s="28"/>
      <c r="AO1251" s="28"/>
      <c r="AP1251" s="28"/>
      <c r="AQ1251" s="28"/>
      <c r="AR1251" s="28"/>
      <c r="AS1251" s="28"/>
      <c r="AT1251" s="28"/>
      <c r="AU1251" s="28"/>
      <c r="AV1251" s="28"/>
      <c r="AW1251" s="28"/>
      <c r="AX1251" s="28"/>
      <c r="AY1251" s="28"/>
      <c r="AZ1251" s="28"/>
      <c r="BA1251" s="28"/>
      <c r="BB1251" s="28"/>
      <c r="BC1251" s="28"/>
      <c r="BD1251" s="28"/>
      <c r="BE1251" s="28"/>
      <c r="BF1251" s="28"/>
      <c r="BG1251" s="28"/>
      <c r="BH1251" s="28"/>
      <c r="BI1251" s="28"/>
      <c r="BJ1251" s="28"/>
      <c r="BK1251" s="28"/>
      <c r="BL1251" s="28"/>
      <c r="BM1251" s="28"/>
      <c r="BN1251" s="28"/>
      <c r="BO1251" s="28"/>
      <c r="BP1251" s="28"/>
      <c r="BQ1251" s="28"/>
      <c r="BR1251" s="28"/>
      <c r="BS1251" s="28"/>
      <c r="BT1251" s="28"/>
      <c r="BU1251" s="28"/>
      <c r="BV1251" s="28"/>
      <c r="BW1251" s="28"/>
      <c r="BX1251" s="28"/>
      <c r="BY1251" s="28"/>
      <c r="BZ1251" s="28"/>
      <c r="CA1251" s="28"/>
      <c r="CB1251" s="28"/>
      <c r="CC1251" s="28"/>
      <c r="CD1251" s="28"/>
      <c r="CE1251" s="28"/>
      <c r="CF1251" s="28"/>
      <c r="CG1251" s="28"/>
      <c r="CH1251" s="28"/>
      <c r="CI1251" s="28"/>
      <c r="CJ1251" s="28"/>
      <c r="CK1251" s="28"/>
      <c r="CL1251" s="28"/>
      <c r="CM1251" s="28"/>
      <c r="CN1251" s="28"/>
      <c r="CO1251" s="28"/>
      <c r="CP1251" s="28"/>
      <c r="CQ1251" s="28"/>
      <c r="CR1251" s="28"/>
      <c r="CS1251" s="28"/>
      <c r="CT1251" s="28"/>
      <c r="CU1251" s="28"/>
      <c r="CV1251" s="28"/>
      <c r="CW1251" s="28"/>
      <c r="CX1251" s="28"/>
      <c r="CY1251" s="28"/>
      <c r="CZ1251" s="28"/>
      <c r="DA1251" s="28"/>
      <c r="DB1251" s="28"/>
      <c r="DC1251" s="28"/>
      <c r="DD1251" s="28"/>
      <c r="DE1251" s="28"/>
      <c r="DF1251" s="28"/>
      <c r="DG1251" s="28"/>
      <c r="DH1251" s="28"/>
      <c r="DI1251" s="28"/>
      <c r="DJ1251" s="28"/>
      <c r="DK1251" s="28"/>
      <c r="DL1251" s="28"/>
      <c r="DM1251" s="28"/>
      <c r="DN1251" s="28"/>
      <c r="DO1251" s="28"/>
      <c r="DP1251" s="28"/>
      <c r="DQ1251" s="28"/>
      <c r="DR1251" s="28"/>
      <c r="DS1251" s="28"/>
      <c r="DT1251" s="28"/>
      <c r="DU1251" s="28"/>
      <c r="DV1251" s="28"/>
      <c r="DW1251" s="28"/>
      <c r="DX1251" s="28"/>
      <c r="DY1251" s="28"/>
      <c r="DZ1251" s="28"/>
      <c r="EA1251" s="28"/>
      <c r="EB1251" s="28"/>
      <c r="EC1251" s="28"/>
      <c r="ED1251" s="28"/>
      <c r="EE1251" s="28"/>
      <c r="EF1251" s="28"/>
      <c r="EG1251" s="28"/>
      <c r="EH1251" s="28"/>
      <c r="EI1251" s="28"/>
      <c r="EJ1251" s="28"/>
      <c r="EK1251" s="28"/>
      <c r="EL1251" s="28"/>
      <c r="EM1251" s="28"/>
      <c r="EN1251" s="28"/>
      <c r="EO1251" s="28"/>
      <c r="EP1251" s="28"/>
      <c r="EQ1251" s="28"/>
      <c r="ER1251" s="28"/>
      <c r="ES1251" s="28"/>
    </row>
    <row r="1252" spans="1:149" ht="15">
      <c r="A1252" s="174" t="s">
        <v>2471</v>
      </c>
      <c r="B1252" s="14" t="s">
        <v>475</v>
      </c>
      <c r="C1252" s="96">
        <f>IF((AND(C1253&lt;&gt;"no",C1254&lt;&gt;"no",C1255&lt;&gt;"no",C1256&lt;&gt;"no")),"","no")</f>
      </c>
      <c r="D1252" s="160"/>
      <c r="N1252" s="28"/>
      <c r="O1252" s="28"/>
      <c r="P1252" s="28"/>
      <c r="Q1252" s="28"/>
      <c r="R1252" s="28"/>
      <c r="S1252" s="28"/>
      <c r="T1252" s="28"/>
      <c r="U1252" s="28"/>
      <c r="V1252" s="28"/>
      <c r="W1252" s="28"/>
      <c r="X1252" s="28"/>
      <c r="Y1252" s="28"/>
      <c r="Z1252" s="28"/>
      <c r="AA1252" s="28"/>
      <c r="AB1252" s="28"/>
      <c r="AC1252" s="28"/>
      <c r="AD1252" s="28"/>
      <c r="AE1252" s="28"/>
      <c r="AF1252" s="28"/>
      <c r="AG1252" s="28"/>
      <c r="AH1252" s="28"/>
      <c r="AI1252" s="28"/>
      <c r="AJ1252" s="28"/>
      <c r="AK1252" s="28"/>
      <c r="AL1252" s="28"/>
      <c r="AM1252" s="28"/>
      <c r="AN1252" s="28"/>
      <c r="AO1252" s="28"/>
      <c r="AP1252" s="28"/>
      <c r="AQ1252" s="28"/>
      <c r="AR1252" s="28"/>
      <c r="AS1252" s="28"/>
      <c r="AT1252" s="28"/>
      <c r="AU1252" s="28"/>
      <c r="AV1252" s="28"/>
      <c r="AW1252" s="28"/>
      <c r="AX1252" s="28"/>
      <c r="AY1252" s="28"/>
      <c r="AZ1252" s="28"/>
      <c r="BA1252" s="28"/>
      <c r="BB1252" s="28"/>
      <c r="BC1252" s="28"/>
      <c r="BD1252" s="28"/>
      <c r="BE1252" s="28"/>
      <c r="BF1252" s="28"/>
      <c r="BG1252" s="28"/>
      <c r="BH1252" s="28"/>
      <c r="BI1252" s="28"/>
      <c r="BJ1252" s="28"/>
      <c r="BK1252" s="28"/>
      <c r="BL1252" s="28"/>
      <c r="BM1252" s="28"/>
      <c r="BN1252" s="28"/>
      <c r="BO1252" s="28"/>
      <c r="BP1252" s="28"/>
      <c r="BQ1252" s="28"/>
      <c r="BR1252" s="28"/>
      <c r="BS1252" s="28"/>
      <c r="BT1252" s="28"/>
      <c r="BU1252" s="28"/>
      <c r="BV1252" s="28"/>
      <c r="BW1252" s="28"/>
      <c r="BX1252" s="28"/>
      <c r="BY1252" s="28"/>
      <c r="BZ1252" s="28"/>
      <c r="CA1252" s="28"/>
      <c r="CB1252" s="28"/>
      <c r="CC1252" s="28"/>
      <c r="CD1252" s="28"/>
      <c r="CE1252" s="28"/>
      <c r="CF1252" s="28"/>
      <c r="CG1252" s="28"/>
      <c r="CH1252" s="28"/>
      <c r="CI1252" s="28"/>
      <c r="CJ1252" s="28"/>
      <c r="CK1252" s="28"/>
      <c r="CL1252" s="28"/>
      <c r="CM1252" s="28"/>
      <c r="CN1252" s="28"/>
      <c r="CO1252" s="28"/>
      <c r="CP1252" s="28"/>
      <c r="CQ1252" s="28"/>
      <c r="CR1252" s="28"/>
      <c r="CS1252" s="28"/>
      <c r="CT1252" s="28"/>
      <c r="CU1252" s="28"/>
      <c r="CV1252" s="28"/>
      <c r="CW1252" s="28"/>
      <c r="CX1252" s="28"/>
      <c r="CY1252" s="28"/>
      <c r="CZ1252" s="28"/>
      <c r="DA1252" s="28"/>
      <c r="DB1252" s="28"/>
      <c r="DC1252" s="28"/>
      <c r="DD1252" s="28"/>
      <c r="DE1252" s="28"/>
      <c r="DF1252" s="28"/>
      <c r="DG1252" s="28"/>
      <c r="DH1252" s="28"/>
      <c r="DI1252" s="28"/>
      <c r="DJ1252" s="28"/>
      <c r="DK1252" s="28"/>
      <c r="DL1252" s="28"/>
      <c r="DM1252" s="28"/>
      <c r="DN1252" s="28"/>
      <c r="DO1252" s="28"/>
      <c r="DP1252" s="28"/>
      <c r="DQ1252" s="28"/>
      <c r="DR1252" s="28"/>
      <c r="DS1252" s="28"/>
      <c r="DT1252" s="28"/>
      <c r="DU1252" s="28"/>
      <c r="DV1252" s="28"/>
      <c r="DW1252" s="28"/>
      <c r="DX1252" s="28"/>
      <c r="DY1252" s="28"/>
      <c r="DZ1252" s="28"/>
      <c r="EA1252" s="28"/>
      <c r="EB1252" s="28"/>
      <c r="EC1252" s="28"/>
      <c r="ED1252" s="28"/>
      <c r="EE1252" s="28"/>
      <c r="EF1252" s="28"/>
      <c r="EG1252" s="28"/>
      <c r="EH1252" s="28"/>
      <c r="EI1252" s="28"/>
      <c r="EJ1252" s="28"/>
      <c r="EK1252" s="28"/>
      <c r="EL1252" s="28"/>
      <c r="EM1252" s="28"/>
      <c r="EN1252" s="28"/>
      <c r="EO1252" s="28"/>
      <c r="EP1252" s="28"/>
      <c r="EQ1252" s="28"/>
      <c r="ER1252" s="28"/>
      <c r="ES1252" s="28"/>
    </row>
    <row r="1253" spans="1:4" ht="30">
      <c r="A1253" s="174"/>
      <c r="B1253" s="124" t="s">
        <v>4682</v>
      </c>
      <c r="C1253" s="15"/>
      <c r="D1253" s="160" t="s">
        <v>3295</v>
      </c>
    </row>
    <row r="1254" spans="1:4" ht="15">
      <c r="A1254" s="174"/>
      <c r="B1254" s="124" t="s">
        <v>226</v>
      </c>
      <c r="C1254" s="15"/>
      <c r="D1254" s="160" t="s">
        <v>3296</v>
      </c>
    </row>
    <row r="1255" spans="1:5" ht="30">
      <c r="A1255" s="174"/>
      <c r="B1255" s="124" t="s">
        <v>1313</v>
      </c>
      <c r="C1255" s="15"/>
      <c r="D1255" s="160" t="s">
        <v>3300</v>
      </c>
      <c r="E1255" s="28"/>
    </row>
    <row r="1256" spans="1:5" ht="30">
      <c r="A1256" s="174"/>
      <c r="B1256" s="124" t="s">
        <v>1314</v>
      </c>
      <c r="C1256" s="15"/>
      <c r="D1256" s="160" t="s">
        <v>3299</v>
      </c>
      <c r="E1256" s="28"/>
    </row>
    <row r="1257" spans="1:5" ht="15">
      <c r="A1257" s="174"/>
      <c r="B1257" s="163" t="s">
        <v>1315</v>
      </c>
      <c r="C1257" s="53"/>
      <c r="D1257" s="145" t="s">
        <v>3299</v>
      </c>
      <c r="E1257" s="53"/>
    </row>
    <row r="1258" spans="1:3" ht="15">
      <c r="A1258" s="174"/>
      <c r="B1258" s="166" t="s">
        <v>3298</v>
      </c>
      <c r="C1258" s="96">
        <f>IF((AND(C1259&lt;&gt;"no")),"","no")</f>
      </c>
    </row>
    <row r="1259" spans="1:4" ht="30">
      <c r="A1259" s="174" t="s">
        <v>2472</v>
      </c>
      <c r="B1259" s="14" t="s">
        <v>1316</v>
      </c>
      <c r="C1259" s="15"/>
      <c r="D1259" s="160" t="s">
        <v>3302</v>
      </c>
    </row>
    <row r="1260" spans="1:3" ht="15">
      <c r="A1260" s="174"/>
      <c r="B1260" s="166" t="s">
        <v>3303</v>
      </c>
      <c r="C1260" s="96">
        <f>IF((AND(C1261&lt;&gt;"no")),"","no")</f>
      </c>
    </row>
    <row r="1261" spans="1:4" ht="30">
      <c r="A1261" s="174" t="s">
        <v>2473</v>
      </c>
      <c r="B1261" s="14" t="s">
        <v>1317</v>
      </c>
      <c r="C1261" s="15"/>
      <c r="D1261" s="160" t="s">
        <v>3304</v>
      </c>
    </row>
    <row r="1262" spans="1:3" ht="15">
      <c r="A1262" s="174"/>
      <c r="B1262" s="102" t="s">
        <v>3305</v>
      </c>
      <c r="C1262" s="96">
        <f>IF((AND(C1263&lt;&gt;"no",C1264&lt;&gt;"no")),"","no")</f>
      </c>
    </row>
    <row r="1263" spans="1:4" ht="90.75">
      <c r="A1263" s="174" t="s">
        <v>2474</v>
      </c>
      <c r="B1263" s="14" t="s">
        <v>1755</v>
      </c>
      <c r="C1263" s="15"/>
      <c r="D1263" s="160" t="s">
        <v>3306</v>
      </c>
    </row>
    <row r="1264" spans="1:4" ht="30">
      <c r="A1264" s="174" t="s">
        <v>2475</v>
      </c>
      <c r="B1264" s="126" t="s">
        <v>1756</v>
      </c>
      <c r="C1264" s="15"/>
      <c r="D1264" s="160" t="s">
        <v>3306</v>
      </c>
    </row>
    <row r="1265" spans="2:3" ht="15.75">
      <c r="B1265" s="89" t="s">
        <v>3307</v>
      </c>
      <c r="C1265" s="52">
        <f>IF((AND(C1266&lt;&gt;"no",C1273&lt;&gt;"no")),"","no")</f>
      </c>
    </row>
    <row r="1266" spans="2:3" ht="15">
      <c r="B1266" s="102" t="s">
        <v>2823</v>
      </c>
      <c r="C1266" s="96">
        <f>IF((AND(C1267&lt;&gt;"no",C1272&lt;&gt;"no",C1271&lt;&gt;"no")),"","no")</f>
      </c>
    </row>
    <row r="1267" spans="1:4" ht="30">
      <c r="A1267" s="174" t="s">
        <v>2476</v>
      </c>
      <c r="B1267" s="14" t="s">
        <v>1757</v>
      </c>
      <c r="C1267" s="96">
        <f>IF((AND(C1268&lt;&gt;"no",C1269&lt;&gt;"no")),"","no")</f>
      </c>
      <c r="D1267" s="160"/>
    </row>
    <row r="1268" spans="1:4" ht="15">
      <c r="A1268" s="174"/>
      <c r="B1268" s="124" t="s">
        <v>1759</v>
      </c>
      <c r="C1268" s="15"/>
      <c r="D1268" s="160" t="s">
        <v>3308</v>
      </c>
    </row>
    <row r="1269" spans="1:4" ht="15">
      <c r="A1269" s="174"/>
      <c r="B1269" s="124" t="s">
        <v>1758</v>
      </c>
      <c r="C1269" s="15"/>
      <c r="D1269" s="160" t="s">
        <v>3309</v>
      </c>
    </row>
    <row r="1270" spans="1:5" ht="15">
      <c r="A1270" s="174"/>
      <c r="B1270" s="163" t="s">
        <v>311</v>
      </c>
      <c r="C1270" s="53"/>
      <c r="D1270" s="145" t="s">
        <v>3309</v>
      </c>
      <c r="E1270" s="53"/>
    </row>
    <row r="1271" spans="1:4" ht="44.25" customHeight="1">
      <c r="A1271" s="174" t="s">
        <v>2477</v>
      </c>
      <c r="B1271" s="126" t="s">
        <v>820</v>
      </c>
      <c r="C1271" s="15"/>
      <c r="D1271" s="160" t="s">
        <v>3308</v>
      </c>
    </row>
    <row r="1272" spans="1:4" ht="30">
      <c r="A1272" s="174" t="s">
        <v>4683</v>
      </c>
      <c r="B1272" s="14" t="s">
        <v>821</v>
      </c>
      <c r="C1272" s="15"/>
      <c r="D1272" s="160" t="s">
        <v>3311</v>
      </c>
    </row>
    <row r="1273" spans="1:4" ht="15">
      <c r="A1273" s="174"/>
      <c r="B1273" s="102" t="s">
        <v>3642</v>
      </c>
      <c r="C1273" s="96">
        <f>IF((AND(C1274&lt;&gt;"no")),"","no")</f>
      </c>
      <c r="D1273" s="160"/>
    </row>
    <row r="1274" spans="1:4" ht="15">
      <c r="A1274" s="174" t="s">
        <v>2478</v>
      </c>
      <c r="B1274" s="14" t="s">
        <v>822</v>
      </c>
      <c r="C1274" s="15"/>
      <c r="D1274" s="160" t="s">
        <v>3312</v>
      </c>
    </row>
    <row r="1275" spans="1:4" ht="15.75">
      <c r="A1275" s="174"/>
      <c r="B1275" s="89" t="s">
        <v>4684</v>
      </c>
      <c r="C1275" s="52">
        <f>IF((AND(C1276&lt;&gt;"no",C1296&lt;&gt;"no",C1322&lt;&gt;"no",C1328&lt;&gt;"no",C1335&lt;&gt;"no",C1337&lt;&gt;"no")),"","no")</f>
      </c>
      <c r="D1275" s="160"/>
    </row>
    <row r="1276" spans="1:4" ht="15">
      <c r="A1276" s="174"/>
      <c r="B1276" s="102" t="s">
        <v>2823</v>
      </c>
      <c r="C1276" s="96">
        <f>IF((AND(C1277&lt;&gt;"no",C1279&lt;&gt;"no",C1280&lt;&gt;"no",C1282&lt;&gt;"no",C1283&lt;&gt;"no",C1288&lt;&gt;"no")),"","no")</f>
      </c>
      <c r="D1276" s="160"/>
    </row>
    <row r="1277" spans="1:4" ht="30">
      <c r="A1277" s="174" t="s">
        <v>2479</v>
      </c>
      <c r="B1277" s="14" t="s">
        <v>823</v>
      </c>
      <c r="C1277" s="15"/>
      <c r="D1277" s="160" t="s">
        <v>3313</v>
      </c>
    </row>
    <row r="1278" spans="1:4" ht="45">
      <c r="A1278" s="174"/>
      <c r="B1278" s="95" t="s">
        <v>824</v>
      </c>
      <c r="C1278"/>
      <c r="D1278" s="145" t="s">
        <v>3313</v>
      </c>
    </row>
    <row r="1279" spans="1:4" ht="105">
      <c r="A1279" s="174" t="s">
        <v>2480</v>
      </c>
      <c r="B1279" s="14" t="s">
        <v>1122</v>
      </c>
      <c r="C1279" s="15"/>
      <c r="D1279" s="160" t="s">
        <v>3314</v>
      </c>
    </row>
    <row r="1280" spans="1:4" ht="105">
      <c r="A1280" s="174" t="s">
        <v>2481</v>
      </c>
      <c r="B1280" s="14" t="s">
        <v>1125</v>
      </c>
      <c r="C1280" s="15"/>
      <c r="D1280" s="160" t="s">
        <v>3316</v>
      </c>
    </row>
    <row r="1281" spans="1:4" ht="15">
      <c r="A1281" s="174"/>
      <c r="B1281" s="13" t="s">
        <v>1124</v>
      </c>
      <c r="C1281" s="7"/>
      <c r="D1281" s="145" t="s">
        <v>3316</v>
      </c>
    </row>
    <row r="1282" spans="1:4" ht="30">
      <c r="A1282" s="174" t="s">
        <v>2482</v>
      </c>
      <c r="B1282" s="14" t="s">
        <v>1123</v>
      </c>
      <c r="C1282" s="15"/>
      <c r="D1282" s="160" t="s">
        <v>3315</v>
      </c>
    </row>
    <row r="1283" spans="1:4" ht="30">
      <c r="A1283" s="174" t="s">
        <v>2483</v>
      </c>
      <c r="B1283" s="14" t="s">
        <v>1126</v>
      </c>
      <c r="C1283" s="96">
        <f>IF((AND(C1284&lt;&gt;"no",C1285&lt;&gt;"no",C1286&lt;&gt;"no",C1287&lt;&gt;"no")),"","no")</f>
      </c>
      <c r="D1283" s="142"/>
    </row>
    <row r="1284" spans="1:4" ht="30">
      <c r="A1284" s="174"/>
      <c r="B1284" s="124" t="s">
        <v>1130</v>
      </c>
      <c r="C1284" s="15"/>
      <c r="D1284" s="142" t="s">
        <v>3317</v>
      </c>
    </row>
    <row r="1285" spans="1:4" ht="30">
      <c r="A1285" s="174"/>
      <c r="B1285" s="124" t="s">
        <v>1128</v>
      </c>
      <c r="C1285" s="15"/>
      <c r="D1285" s="142" t="s">
        <v>3317</v>
      </c>
    </row>
    <row r="1286" spans="1:4" ht="30">
      <c r="A1286" s="174"/>
      <c r="B1286" s="124" t="s">
        <v>1127</v>
      </c>
      <c r="C1286" s="15"/>
      <c r="D1286" s="142" t="s">
        <v>3318</v>
      </c>
    </row>
    <row r="1287" spans="1:4" ht="30">
      <c r="A1287" s="174"/>
      <c r="B1287" s="124" t="s">
        <v>1129</v>
      </c>
      <c r="C1287" s="15"/>
      <c r="D1287" s="142" t="s">
        <v>3318</v>
      </c>
    </row>
    <row r="1288" spans="1:4" ht="30">
      <c r="A1288" s="174" t="s">
        <v>2484</v>
      </c>
      <c r="B1288" s="14" t="s">
        <v>1131</v>
      </c>
      <c r="C1288" s="96">
        <f>IF((AND(C1289&lt;&gt;"no",C1290&lt;&gt;"no",C1291&lt;&gt;"no",C1292&lt;&gt;"no",C1293&lt;&gt;"no",C1294&lt;&gt;"no",C1295&lt;&gt;"no")),"","no")</f>
      </c>
      <c r="D1288" s="142"/>
    </row>
    <row r="1289" spans="2:4" ht="15">
      <c r="B1289" s="124" t="s">
        <v>1132</v>
      </c>
      <c r="C1289" s="15"/>
      <c r="D1289" s="142" t="s">
        <v>3223</v>
      </c>
    </row>
    <row r="1290" spans="2:4" ht="15">
      <c r="B1290" s="124" t="s">
        <v>1133</v>
      </c>
      <c r="C1290" s="15"/>
      <c r="D1290" s="142" t="s">
        <v>3224</v>
      </c>
    </row>
    <row r="1291" spans="2:4" ht="15">
      <c r="B1291" s="124" t="s">
        <v>1134</v>
      </c>
      <c r="C1291" s="15"/>
      <c r="D1291" s="142" t="s">
        <v>3225</v>
      </c>
    </row>
    <row r="1292" spans="2:4" ht="15">
      <c r="B1292" s="124" t="s">
        <v>1135</v>
      </c>
      <c r="C1292" s="15"/>
      <c r="D1292" s="142" t="s">
        <v>3226</v>
      </c>
    </row>
    <row r="1293" spans="2:4" ht="15">
      <c r="B1293" s="124" t="s">
        <v>1136</v>
      </c>
      <c r="C1293" s="15"/>
      <c r="D1293" s="142" t="s">
        <v>4685</v>
      </c>
    </row>
    <row r="1294" spans="2:4" ht="15">
      <c r="B1294" s="124" t="s">
        <v>836</v>
      </c>
      <c r="C1294" s="15"/>
      <c r="D1294" s="142" t="s">
        <v>4686</v>
      </c>
    </row>
    <row r="1295" spans="2:5" ht="30">
      <c r="B1295" s="124" t="s">
        <v>4688</v>
      </c>
      <c r="C1295" s="15"/>
      <c r="D1295" s="142" t="s">
        <v>4687</v>
      </c>
      <c r="E1295" s="175"/>
    </row>
    <row r="1296" spans="2:3" ht="15">
      <c r="B1296" s="166" t="s">
        <v>3227</v>
      </c>
      <c r="C1296" s="96">
        <f>IF((AND(C1297&lt;&gt;"no",C1298&lt;&gt;"no",C1301&lt;&gt;"no",C1304&lt;&gt;"no",C1312&lt;&gt;"no",C1319&lt;&gt;"no")),"","no")</f>
      </c>
    </row>
    <row r="1297" spans="1:4" ht="30">
      <c r="A1297" s="174" t="s">
        <v>2485</v>
      </c>
      <c r="B1297" s="14" t="s">
        <v>1137</v>
      </c>
      <c r="C1297" s="15"/>
      <c r="D1297" s="142" t="s">
        <v>3228</v>
      </c>
    </row>
    <row r="1298" spans="1:4" ht="15">
      <c r="A1298" s="174" t="s">
        <v>2486</v>
      </c>
      <c r="B1298" s="14" t="s">
        <v>664</v>
      </c>
      <c r="C1298" s="96">
        <f>IF((AND(C1299&lt;&gt;"no",C1300&lt;&gt;"no")),"","no")</f>
      </c>
      <c r="D1298" s="173"/>
    </row>
    <row r="1299" spans="1:4" ht="30">
      <c r="A1299" s="174"/>
      <c r="B1299" s="101" t="s">
        <v>1138</v>
      </c>
      <c r="C1299" s="15"/>
      <c r="D1299" s="142" t="s">
        <v>3824</v>
      </c>
    </row>
    <row r="1300" spans="1:4" ht="90">
      <c r="A1300" s="174"/>
      <c r="B1300" s="124" t="s">
        <v>663</v>
      </c>
      <c r="C1300" s="15"/>
      <c r="D1300" s="142" t="s">
        <v>3824</v>
      </c>
    </row>
    <row r="1301" spans="1:4" ht="15">
      <c r="A1301" s="174"/>
      <c r="B1301" s="176" t="s">
        <v>3827</v>
      </c>
      <c r="C1301" s="96">
        <f>IF((AND(C1302&lt;&gt;"no",C1303&lt;&gt;"no")),"","no")</f>
      </c>
      <c r="D1301" s="142"/>
    </row>
    <row r="1302" spans="1:4" ht="15">
      <c r="A1302" s="174" t="s">
        <v>2487</v>
      </c>
      <c r="B1302" s="14" t="s">
        <v>3826</v>
      </c>
      <c r="C1302" s="15"/>
      <c r="D1302" s="142" t="s">
        <v>3825</v>
      </c>
    </row>
    <row r="1303" spans="1:4" ht="30">
      <c r="A1303" s="174" t="s">
        <v>2488</v>
      </c>
      <c r="B1303" s="14" t="s">
        <v>3828</v>
      </c>
      <c r="C1303" s="15"/>
      <c r="D1303" s="142" t="s">
        <v>3829</v>
      </c>
    </row>
    <row r="1304" spans="1:4" ht="15">
      <c r="A1304" s="174"/>
      <c r="B1304" s="176" t="s">
        <v>3831</v>
      </c>
      <c r="C1304" s="96">
        <f>IF((AND(C1305&lt;&gt;"no",C1307&lt;&gt;"no",C1311&lt;&gt;"no")),"","no")</f>
      </c>
      <c r="D1304" s="142"/>
    </row>
    <row r="1305" spans="1:4" ht="15">
      <c r="A1305" s="174" t="s">
        <v>2489</v>
      </c>
      <c r="B1305" s="14" t="s">
        <v>665</v>
      </c>
      <c r="C1305" s="15"/>
      <c r="D1305" s="142" t="s">
        <v>3830</v>
      </c>
    </row>
    <row r="1306" spans="1:4" ht="30">
      <c r="A1306" s="174"/>
      <c r="B1306" s="95" t="s">
        <v>666</v>
      </c>
      <c r="C1306"/>
      <c r="D1306" s="127" t="s">
        <v>3830</v>
      </c>
    </row>
    <row r="1307" spans="1:4" ht="15">
      <c r="A1307" s="174" t="s">
        <v>2490</v>
      </c>
      <c r="B1307" s="14" t="s">
        <v>667</v>
      </c>
      <c r="C1307" s="96">
        <f>IF((AND(C1308&lt;&gt;"no",C1309&lt;&gt;"no",C1310&lt;&gt;"no")),"","no")</f>
      </c>
      <c r="D1307" s="142"/>
    </row>
    <row r="1308" spans="1:4" ht="15">
      <c r="A1308" s="174"/>
      <c r="B1308" s="124" t="s">
        <v>668</v>
      </c>
      <c r="C1308" s="15"/>
      <c r="D1308" s="142" t="s">
        <v>3832</v>
      </c>
    </row>
    <row r="1309" spans="1:4" ht="30">
      <c r="A1309" s="174"/>
      <c r="B1309" s="124" t="s">
        <v>669</v>
      </c>
      <c r="C1309" s="15"/>
      <c r="D1309" s="142" t="s">
        <v>3833</v>
      </c>
    </row>
    <row r="1310" spans="1:4" ht="75">
      <c r="A1310" s="174"/>
      <c r="B1310" s="124" t="s">
        <v>670</v>
      </c>
      <c r="C1310" s="15"/>
      <c r="D1310" s="142" t="s">
        <v>3834</v>
      </c>
    </row>
    <row r="1311" spans="1:4" ht="30">
      <c r="A1311" s="174" t="s">
        <v>2491</v>
      </c>
      <c r="B1311" s="14" t="s">
        <v>671</v>
      </c>
      <c r="C1311" s="15"/>
      <c r="D1311" s="142" t="s">
        <v>3835</v>
      </c>
    </row>
    <row r="1312" spans="1:3" ht="15">
      <c r="A1312" s="174"/>
      <c r="B1312" s="176" t="s">
        <v>3836</v>
      </c>
      <c r="C1312" s="96">
        <f>IF((AND(C1313&lt;&gt;"no",C1315&lt;&gt;"no",C1316&lt;&gt;"no",C1318&lt;&gt;"no")),"","no")</f>
      </c>
    </row>
    <row r="1313" spans="1:4" ht="75">
      <c r="A1313" s="174" t="s">
        <v>2492</v>
      </c>
      <c r="B1313" s="14" t="s">
        <v>672</v>
      </c>
      <c r="C1313" s="15"/>
      <c r="D1313" s="142" t="s">
        <v>3837</v>
      </c>
    </row>
    <row r="1314" spans="2:4" ht="15">
      <c r="B1314" s="95" t="s">
        <v>673</v>
      </c>
      <c r="C1314"/>
      <c r="D1314" s="127" t="s">
        <v>3837</v>
      </c>
    </row>
    <row r="1315" spans="1:4" ht="30">
      <c r="A1315" s="174" t="s">
        <v>3249</v>
      </c>
      <c r="B1315" s="14" t="s">
        <v>674</v>
      </c>
      <c r="C1315" s="15"/>
      <c r="D1315" s="142" t="s">
        <v>3838</v>
      </c>
    </row>
    <row r="1316" spans="1:4" ht="30">
      <c r="A1316" s="174" t="s">
        <v>3250</v>
      </c>
      <c r="B1316" s="14" t="s">
        <v>675</v>
      </c>
      <c r="C1316" s="15"/>
      <c r="D1316" s="142" t="s">
        <v>3838</v>
      </c>
    </row>
    <row r="1317" spans="1:4" ht="30">
      <c r="A1317" s="174"/>
      <c r="B1317" s="95" t="s">
        <v>676</v>
      </c>
      <c r="C1317"/>
      <c r="D1317" s="127" t="s">
        <v>3838</v>
      </c>
    </row>
    <row r="1318" spans="1:4" ht="45">
      <c r="A1318" s="174" t="s">
        <v>3251</v>
      </c>
      <c r="B1318" s="14" t="s">
        <v>677</v>
      </c>
      <c r="C1318" s="15"/>
      <c r="D1318" s="142" t="s">
        <v>3839</v>
      </c>
    </row>
    <row r="1319" spans="1:3" ht="15">
      <c r="A1319" s="174"/>
      <c r="B1319" s="176" t="s">
        <v>3840</v>
      </c>
      <c r="C1319" s="96">
        <f>IF((AND(C1320&lt;&gt;"no",C1321&lt;&gt;"no")),"","no")</f>
      </c>
    </row>
    <row r="1320" spans="1:4" ht="30">
      <c r="A1320" s="174" t="s">
        <v>3252</v>
      </c>
      <c r="B1320" s="14" t="s">
        <v>678</v>
      </c>
      <c r="C1320" s="15"/>
      <c r="D1320" s="142" t="s">
        <v>3841</v>
      </c>
    </row>
    <row r="1321" spans="1:4" ht="30">
      <c r="A1321" s="174" t="s">
        <v>3253</v>
      </c>
      <c r="B1321" s="126" t="s">
        <v>679</v>
      </c>
      <c r="C1321" s="15"/>
      <c r="D1321" s="142" t="s">
        <v>3841</v>
      </c>
    </row>
    <row r="1322" spans="1:4" ht="15">
      <c r="A1322" s="174"/>
      <c r="B1322" s="166" t="s">
        <v>4697</v>
      </c>
      <c r="C1322" s="96">
        <f>IF((AND(C1323&lt;&gt;"no")),"","no")</f>
      </c>
      <c r="D1322" s="142"/>
    </row>
    <row r="1323" spans="1:3" ht="15">
      <c r="A1323" s="174"/>
      <c r="B1323" s="177" t="s">
        <v>2754</v>
      </c>
      <c r="C1323" s="96">
        <f>IF((AND(C1324&lt;&gt;"no",C1325&lt;&gt;"no")),"","no")</f>
      </c>
    </row>
    <row r="1324" spans="1:4" ht="30">
      <c r="A1324" s="174" t="s">
        <v>3254</v>
      </c>
      <c r="B1324" s="14" t="s">
        <v>228</v>
      </c>
      <c r="C1324" s="15"/>
      <c r="D1324" s="142" t="s">
        <v>1263</v>
      </c>
    </row>
    <row r="1325" spans="1:4" ht="15">
      <c r="A1325" s="174" t="s">
        <v>3255</v>
      </c>
      <c r="B1325" s="126" t="s">
        <v>229</v>
      </c>
      <c r="C1325" s="15"/>
      <c r="D1325" s="142" t="s">
        <v>1263</v>
      </c>
    </row>
    <row r="1326" spans="1:4" ht="15">
      <c r="A1326" s="174"/>
      <c r="B1326" s="95" t="s">
        <v>230</v>
      </c>
      <c r="D1326" s="127" t="s">
        <v>1263</v>
      </c>
    </row>
    <row r="1327" spans="1:4" ht="30">
      <c r="A1327" s="174"/>
      <c r="B1327" s="95" t="s">
        <v>231</v>
      </c>
      <c r="D1327" s="127" t="s">
        <v>1263</v>
      </c>
    </row>
    <row r="1328" spans="1:3" ht="15">
      <c r="A1328" s="174"/>
      <c r="B1328" s="102" t="s">
        <v>1264</v>
      </c>
      <c r="C1328" s="96">
        <f>IF((AND(C1329&lt;&gt;"no",C1330&lt;&gt;"no",C1334&lt;&gt;"no")),"","no")</f>
      </c>
    </row>
    <row r="1329" spans="1:4" ht="30">
      <c r="A1329" s="174" t="s">
        <v>3256</v>
      </c>
      <c r="B1329" s="14" t="s">
        <v>232</v>
      </c>
      <c r="C1329" s="15"/>
      <c r="D1329" s="142" t="s">
        <v>1265</v>
      </c>
    </row>
    <row r="1330" spans="1:4" ht="15">
      <c r="A1330" s="174" t="s">
        <v>3257</v>
      </c>
      <c r="B1330" s="14" t="s">
        <v>233</v>
      </c>
      <c r="C1330" s="96">
        <f>IF((AND(C1331&lt;&gt;"no",C1332&lt;&gt;"no",C1333&lt;&gt;"no")),"","no")</f>
      </c>
      <c r="D1330" s="142"/>
    </row>
    <row r="1331" spans="1:4" ht="15">
      <c r="A1331" s="174"/>
      <c r="B1331" s="124" t="s">
        <v>234</v>
      </c>
      <c r="C1331" s="15"/>
      <c r="D1331" s="142" t="s">
        <v>1269</v>
      </c>
    </row>
    <row r="1332" spans="2:4" ht="15">
      <c r="B1332" s="124" t="s">
        <v>235</v>
      </c>
      <c r="C1332" s="15"/>
      <c r="D1332" s="142" t="s">
        <v>1266</v>
      </c>
    </row>
    <row r="1333" spans="2:4" ht="15">
      <c r="B1333" s="124" t="s">
        <v>236</v>
      </c>
      <c r="C1333" s="15"/>
      <c r="D1333" s="142" t="s">
        <v>1267</v>
      </c>
    </row>
    <row r="1334" spans="1:4" ht="30">
      <c r="A1334" s="174" t="s">
        <v>3258</v>
      </c>
      <c r="B1334" s="14" t="s">
        <v>237</v>
      </c>
      <c r="C1334" s="15"/>
      <c r="D1334" s="142" t="s">
        <v>1268</v>
      </c>
    </row>
    <row r="1335" spans="1:3" ht="15">
      <c r="A1335" s="174"/>
      <c r="B1335" s="102" t="s">
        <v>1575</v>
      </c>
      <c r="C1335" s="96">
        <f>IF((AND(C1336&lt;&gt;"no")),"","no")</f>
      </c>
    </row>
    <row r="1336" spans="1:4" ht="60">
      <c r="A1336" s="174" t="s">
        <v>3259</v>
      </c>
      <c r="B1336" s="14" t="s">
        <v>238</v>
      </c>
      <c r="C1336" s="15"/>
      <c r="D1336" s="142" t="s">
        <v>1270</v>
      </c>
    </row>
    <row r="1337" spans="2:3" ht="15">
      <c r="B1337" s="102" t="s">
        <v>3642</v>
      </c>
      <c r="C1337" s="96">
        <f>IF((AND(C1338&lt;&gt;"no",C1339&lt;&gt;"no")),"","no")</f>
      </c>
    </row>
    <row r="1338" spans="1:4" ht="30">
      <c r="A1338" s="174" t="s">
        <v>3260</v>
      </c>
      <c r="B1338" s="14" t="s">
        <v>841</v>
      </c>
      <c r="C1338" s="15"/>
      <c r="D1338" s="142" t="s">
        <v>1271</v>
      </c>
    </row>
    <row r="1339" spans="1:4" ht="15">
      <c r="A1339" s="174" t="s">
        <v>3261</v>
      </c>
      <c r="B1339" s="18" t="s">
        <v>842</v>
      </c>
      <c r="C1339" s="96">
        <f>IF((AND(C1340&lt;&gt;"no",C1341&lt;&gt;"no",C1342&lt;&gt;"no",C1343&lt;&gt;"no",C1354&lt;&gt;"no",C1355&lt;&gt;"no",C1356&lt;&gt;"no",C1365&lt;&gt;"no",C1371&lt;&gt;"no",C1380&lt;&gt;"no",C1383&lt;&gt;"no",C1384&lt;&gt;"no",C1385&lt;&gt;"no",C1388&lt;&gt;"no",C1389&lt;&gt;"no",C1390&lt;&gt;"no",C1399&lt;&gt;"no",C1404&lt;&gt;"no",C1409&lt;&gt;"no")),"","no")</f>
      </c>
      <c r="D1339" s="142"/>
    </row>
    <row r="1340" spans="2:4" ht="15">
      <c r="B1340" s="124" t="s">
        <v>843</v>
      </c>
      <c r="C1340" s="15"/>
      <c r="D1340" s="142" t="s">
        <v>373</v>
      </c>
    </row>
    <row r="1341" spans="2:4" ht="15">
      <c r="B1341" s="124" t="s">
        <v>844</v>
      </c>
      <c r="C1341" s="15"/>
      <c r="D1341" s="142" t="s">
        <v>374</v>
      </c>
    </row>
    <row r="1342" spans="2:4" ht="15">
      <c r="B1342" s="124" t="s">
        <v>845</v>
      </c>
      <c r="C1342" s="15"/>
      <c r="D1342" s="142" t="s">
        <v>375</v>
      </c>
    </row>
    <row r="1343" spans="2:4" ht="15">
      <c r="B1343" s="124" t="s">
        <v>846</v>
      </c>
      <c r="C1343" s="96">
        <f>IF((AND(C1344&lt;&gt;"no",C1345&lt;&gt;"no",C1346&lt;&gt;"no",C1347&lt;&gt;"no",C1348&lt;&gt;"no",C1349&lt;&gt;"no",C1350&lt;&gt;"no",C1351&lt;&gt;"no",C1352&lt;&gt;"no",C1353&lt;&gt;"no")),"","no")</f>
      </c>
      <c r="D1343" s="142"/>
    </row>
    <row r="1344" spans="2:4" ht="15">
      <c r="B1344" s="156" t="s">
        <v>847</v>
      </c>
      <c r="C1344" s="15"/>
      <c r="D1344" s="142" t="s">
        <v>376</v>
      </c>
    </row>
    <row r="1345" spans="2:4" ht="15">
      <c r="B1345" s="156" t="s">
        <v>848</v>
      </c>
      <c r="C1345" s="15"/>
      <c r="D1345" s="142" t="s">
        <v>377</v>
      </c>
    </row>
    <row r="1346" spans="2:4" ht="15">
      <c r="B1346" s="156" t="s">
        <v>849</v>
      </c>
      <c r="C1346" s="15"/>
      <c r="D1346" s="142" t="s">
        <v>378</v>
      </c>
    </row>
    <row r="1347" spans="2:4" ht="15">
      <c r="B1347" s="156" t="s">
        <v>850</v>
      </c>
      <c r="C1347" s="15"/>
      <c r="D1347" s="142" t="s">
        <v>379</v>
      </c>
    </row>
    <row r="1348" spans="2:4" ht="15">
      <c r="B1348" s="156" t="s">
        <v>851</v>
      </c>
      <c r="C1348" s="15"/>
      <c r="D1348" s="142" t="s">
        <v>380</v>
      </c>
    </row>
    <row r="1349" spans="2:4" ht="15">
      <c r="B1349" s="156" t="s">
        <v>625</v>
      </c>
      <c r="C1349" s="15"/>
      <c r="D1349" s="142" t="s">
        <v>381</v>
      </c>
    </row>
    <row r="1350" spans="2:4" ht="15">
      <c r="B1350" s="167" t="s">
        <v>626</v>
      </c>
      <c r="C1350" s="15"/>
      <c r="D1350" s="142" t="s">
        <v>382</v>
      </c>
    </row>
    <row r="1351" spans="2:4" ht="15">
      <c r="B1351" s="156" t="s">
        <v>629</v>
      </c>
      <c r="C1351" s="15"/>
      <c r="D1351" s="142" t="s">
        <v>383</v>
      </c>
    </row>
    <row r="1352" spans="2:4" ht="15">
      <c r="B1352" s="156" t="s">
        <v>628</v>
      </c>
      <c r="C1352" s="15"/>
      <c r="D1352" s="142" t="s">
        <v>384</v>
      </c>
    </row>
    <row r="1353" spans="2:4" ht="15">
      <c r="B1353" s="156" t="s">
        <v>627</v>
      </c>
      <c r="C1353" s="15"/>
      <c r="D1353" s="142" t="s">
        <v>385</v>
      </c>
    </row>
    <row r="1354" spans="2:4" ht="30">
      <c r="B1354" s="124" t="s">
        <v>630</v>
      </c>
      <c r="C1354" s="15"/>
      <c r="D1354" s="142" t="s">
        <v>386</v>
      </c>
    </row>
    <row r="1355" spans="2:4" ht="30">
      <c r="B1355" s="124" t="s">
        <v>631</v>
      </c>
      <c r="C1355" s="15"/>
      <c r="D1355" s="142" t="s">
        <v>387</v>
      </c>
    </row>
    <row r="1356" spans="2:4" ht="15">
      <c r="B1356" s="124" t="s">
        <v>632</v>
      </c>
      <c r="C1356" s="96">
        <f>IF((AND(C1357&lt;&gt;"no",C1358&lt;&gt;"no",C1359&lt;&gt;"no",C1360&lt;&gt;"no",C1361&lt;&gt;"no",C1362&lt;&gt;"no",C1363&lt;&gt;"no",C1364&lt;&gt;"no")),"","no")</f>
      </c>
      <c r="D1356" s="142"/>
    </row>
    <row r="1357" spans="2:4" ht="15">
      <c r="B1357" s="156" t="s">
        <v>633</v>
      </c>
      <c r="C1357" s="15"/>
      <c r="D1357" s="142" t="s">
        <v>388</v>
      </c>
    </row>
    <row r="1358" spans="2:4" ht="15">
      <c r="B1358" s="156" t="s">
        <v>634</v>
      </c>
      <c r="C1358" s="15"/>
      <c r="D1358" s="142" t="s">
        <v>389</v>
      </c>
    </row>
    <row r="1359" spans="2:4" ht="15">
      <c r="B1359" s="156" t="s">
        <v>635</v>
      </c>
      <c r="C1359" s="15"/>
      <c r="D1359" s="142" t="s">
        <v>390</v>
      </c>
    </row>
    <row r="1360" spans="2:4" ht="15">
      <c r="B1360" s="156" t="s">
        <v>636</v>
      </c>
      <c r="C1360" s="15"/>
      <c r="D1360" s="142" t="s">
        <v>391</v>
      </c>
    </row>
    <row r="1361" spans="2:4" ht="15">
      <c r="B1361" s="156" t="s">
        <v>637</v>
      </c>
      <c r="C1361" s="15"/>
      <c r="D1361" s="142" t="s">
        <v>392</v>
      </c>
    </row>
    <row r="1362" spans="2:4" ht="15">
      <c r="B1362" s="156" t="s">
        <v>625</v>
      </c>
      <c r="C1362" s="15"/>
      <c r="D1362" s="142" t="s">
        <v>393</v>
      </c>
    </row>
    <row r="1363" spans="2:4" ht="15">
      <c r="B1363" s="156" t="s">
        <v>638</v>
      </c>
      <c r="C1363" s="15"/>
      <c r="D1363" s="142" t="s">
        <v>395</v>
      </c>
    </row>
    <row r="1364" spans="2:4" ht="18.75" customHeight="1">
      <c r="B1364" s="156" t="s">
        <v>639</v>
      </c>
      <c r="C1364" s="15"/>
      <c r="D1364" s="142" t="s">
        <v>394</v>
      </c>
    </row>
    <row r="1365" spans="2:4" ht="30">
      <c r="B1365" s="124" t="s">
        <v>1069</v>
      </c>
      <c r="C1365" s="96">
        <f>IF((AND(C1366&lt;&gt;"no",C1367&lt;&gt;"no",C1368&lt;&gt;"no",C1369&lt;&gt;"no",C1370&lt;&gt;"no")),"","no")</f>
      </c>
      <c r="D1365" s="142"/>
    </row>
    <row r="1366" spans="2:4" ht="15">
      <c r="B1366" s="156" t="s">
        <v>1070</v>
      </c>
      <c r="C1366" s="15"/>
      <c r="D1366" s="142" t="s">
        <v>569</v>
      </c>
    </row>
    <row r="1367" spans="2:4" ht="15">
      <c r="B1367" s="156" t="s">
        <v>1072</v>
      </c>
      <c r="C1367" s="15"/>
      <c r="D1367" s="142" t="s">
        <v>570</v>
      </c>
    </row>
    <row r="1368" spans="2:4" ht="15">
      <c r="B1368" s="156" t="s">
        <v>1071</v>
      </c>
      <c r="C1368" s="15"/>
      <c r="D1368" s="142" t="s">
        <v>571</v>
      </c>
    </row>
    <row r="1369" spans="2:4" ht="30">
      <c r="B1369" s="156" t="s">
        <v>1073</v>
      </c>
      <c r="C1369" s="15"/>
      <c r="D1369" s="142" t="s">
        <v>573</v>
      </c>
    </row>
    <row r="1370" spans="2:4" ht="15">
      <c r="B1370" s="156" t="s">
        <v>1074</v>
      </c>
      <c r="C1370" s="15"/>
      <c r="D1370" s="142" t="s">
        <v>572</v>
      </c>
    </row>
    <row r="1371" spans="2:4" ht="30">
      <c r="B1371" s="124" t="s">
        <v>1082</v>
      </c>
      <c r="C1371" s="96">
        <f>IF((AND(C1372&lt;&gt;"no",C1373&lt;&gt;"no",C1374&lt;&gt;"no",C1375&lt;&gt;"no",C1376&lt;&gt;"no",C1377&lt;&gt;"no",C1378&lt;&gt;"no",C1379&lt;&gt;"no")),"","no")</f>
      </c>
      <c r="D1371" s="142"/>
    </row>
    <row r="1372" spans="2:4" ht="15">
      <c r="B1372" s="156" t="s">
        <v>847</v>
      </c>
      <c r="C1372" s="15"/>
      <c r="D1372" s="142" t="s">
        <v>574</v>
      </c>
    </row>
    <row r="1373" spans="2:4" ht="15">
      <c r="B1373" s="156" t="s">
        <v>848</v>
      </c>
      <c r="C1373" s="15"/>
      <c r="D1373" s="142" t="s">
        <v>575</v>
      </c>
    </row>
    <row r="1374" spans="2:4" ht="15">
      <c r="B1374" s="156" t="s">
        <v>1079</v>
      </c>
      <c r="C1374" s="15"/>
      <c r="D1374" s="142" t="s">
        <v>576</v>
      </c>
    </row>
    <row r="1375" spans="2:4" ht="18" customHeight="1">
      <c r="B1375" s="156" t="s">
        <v>1078</v>
      </c>
      <c r="C1375" s="15"/>
      <c r="D1375" s="142" t="s">
        <v>577</v>
      </c>
    </row>
    <row r="1376" spans="2:4" ht="15">
      <c r="B1376" s="156" t="s">
        <v>1075</v>
      </c>
      <c r="C1376" s="15"/>
      <c r="D1376" s="142" t="s">
        <v>578</v>
      </c>
    </row>
    <row r="1377" spans="2:4" ht="15">
      <c r="B1377" s="167" t="s">
        <v>1076</v>
      </c>
      <c r="C1377" s="15"/>
      <c r="D1377" s="142" t="s">
        <v>579</v>
      </c>
    </row>
    <row r="1378" spans="2:4" ht="18" customHeight="1">
      <c r="B1378" s="156" t="s">
        <v>1077</v>
      </c>
      <c r="C1378" s="15"/>
      <c r="D1378" s="142" t="s">
        <v>1081</v>
      </c>
    </row>
    <row r="1379" spans="2:4" ht="15.75" customHeight="1">
      <c r="B1379" s="156" t="s">
        <v>1080</v>
      </c>
      <c r="C1379" s="15"/>
      <c r="D1379" s="142" t="s">
        <v>580</v>
      </c>
    </row>
    <row r="1380" spans="2:4" ht="15">
      <c r="B1380" s="124" t="s">
        <v>1083</v>
      </c>
      <c r="C1380" s="96">
        <f>IF((AND(C1381&lt;&gt;"no",C1382&lt;&gt;"no")),"","no")</f>
      </c>
      <c r="D1380" s="142"/>
    </row>
    <row r="1381" spans="2:4" ht="15">
      <c r="B1381" s="156" t="s">
        <v>1084</v>
      </c>
      <c r="C1381" s="15"/>
      <c r="D1381" s="142" t="s">
        <v>581</v>
      </c>
    </row>
    <row r="1382" spans="2:4" ht="15">
      <c r="B1382" s="156" t="s">
        <v>1085</v>
      </c>
      <c r="C1382" s="15"/>
      <c r="D1382" s="142" t="s">
        <v>582</v>
      </c>
    </row>
    <row r="1383" spans="2:4" ht="30">
      <c r="B1383" s="124" t="s">
        <v>1086</v>
      </c>
      <c r="C1383" s="15"/>
      <c r="D1383" s="142" t="s">
        <v>583</v>
      </c>
    </row>
    <row r="1384" spans="2:4" ht="30">
      <c r="B1384" s="124" t="s">
        <v>1099</v>
      </c>
      <c r="C1384" s="15"/>
      <c r="D1384" s="142" t="s">
        <v>584</v>
      </c>
    </row>
    <row r="1385" spans="2:4" ht="15">
      <c r="B1385" s="124" t="s">
        <v>1100</v>
      </c>
      <c r="C1385" s="96">
        <f>IF((AND(C1386&lt;&gt;"no",C1387&lt;&gt;"no")),"","no")</f>
      </c>
      <c r="D1385" s="142"/>
    </row>
    <row r="1386" spans="2:4" ht="15">
      <c r="B1386" s="156" t="s">
        <v>1088</v>
      </c>
      <c r="C1386" s="15"/>
      <c r="D1386" s="142" t="s">
        <v>585</v>
      </c>
    </row>
    <row r="1387" spans="2:4" ht="15">
      <c r="B1387" s="156" t="s">
        <v>1087</v>
      </c>
      <c r="C1387" s="15"/>
      <c r="D1387" s="142" t="s">
        <v>586</v>
      </c>
    </row>
    <row r="1388" spans="2:4" ht="30">
      <c r="B1388" s="124" t="s">
        <v>1101</v>
      </c>
      <c r="C1388" s="15"/>
      <c r="D1388" s="142" t="s">
        <v>4693</v>
      </c>
    </row>
    <row r="1389" spans="2:4" ht="30">
      <c r="B1389" s="124" t="s">
        <v>1102</v>
      </c>
      <c r="C1389" s="15"/>
      <c r="D1389" s="142" t="s">
        <v>587</v>
      </c>
    </row>
    <row r="1390" spans="2:4" ht="15">
      <c r="B1390" s="124" t="s">
        <v>1111</v>
      </c>
      <c r="C1390" s="96">
        <f>IF((AND(C1391&lt;&gt;"no",C1392&lt;&gt;"no",C1393&lt;&gt;"no",C1394&lt;&gt;"no",C1395&lt;&gt;"no",C1396&lt;&gt;"no",C1397&lt;&gt;"no")),"","no")</f>
      </c>
      <c r="D1390" s="142"/>
    </row>
    <row r="1391" spans="2:4" ht="15">
      <c r="B1391" s="156" t="s">
        <v>1103</v>
      </c>
      <c r="C1391" s="15"/>
      <c r="D1391" s="142" t="s">
        <v>589</v>
      </c>
    </row>
    <row r="1392" spans="2:4" ht="15">
      <c r="B1392" s="156" t="s">
        <v>1104</v>
      </c>
      <c r="C1392" s="15"/>
      <c r="D1392" s="142" t="s">
        <v>590</v>
      </c>
    </row>
    <row r="1393" spans="2:4" ht="15">
      <c r="B1393" s="156" t="s">
        <v>1105</v>
      </c>
      <c r="C1393" s="15"/>
      <c r="D1393" s="142" t="s">
        <v>591</v>
      </c>
    </row>
    <row r="1394" spans="2:4" ht="30">
      <c r="B1394" s="156" t="s">
        <v>1109</v>
      </c>
      <c r="C1394" s="15"/>
      <c r="D1394" s="142" t="s">
        <v>592</v>
      </c>
    </row>
    <row r="1395" spans="2:4" ht="30">
      <c r="B1395" s="156" t="s">
        <v>1106</v>
      </c>
      <c r="C1395" s="15"/>
      <c r="D1395" s="142" t="s">
        <v>593</v>
      </c>
    </row>
    <row r="1396" spans="2:4" ht="15">
      <c r="B1396" s="156" t="s">
        <v>1107</v>
      </c>
      <c r="C1396" s="15"/>
      <c r="D1396" s="142" t="s">
        <v>594</v>
      </c>
    </row>
    <row r="1397" spans="2:4" ht="15">
      <c r="B1397" s="156" t="s">
        <v>1108</v>
      </c>
      <c r="C1397" s="15"/>
      <c r="D1397" s="142" t="s">
        <v>595</v>
      </c>
    </row>
    <row r="1398" spans="2:4" ht="30">
      <c r="B1398" s="163" t="s">
        <v>1110</v>
      </c>
      <c r="D1398" s="142" t="s">
        <v>588</v>
      </c>
    </row>
    <row r="1399" spans="2:4" ht="30">
      <c r="B1399" s="124" t="s">
        <v>4694</v>
      </c>
      <c r="C1399" s="96">
        <f>IF((AND(C1400&lt;&gt;"no",C1401&lt;&gt;"no")),"","no")</f>
      </c>
      <c r="D1399" s="142"/>
    </row>
    <row r="1400" spans="2:4" ht="15">
      <c r="B1400" s="156" t="s">
        <v>1112</v>
      </c>
      <c r="C1400" s="15"/>
      <c r="D1400" s="142" t="s">
        <v>1020</v>
      </c>
    </row>
    <row r="1401" spans="2:4" ht="15">
      <c r="B1401" s="156" t="s">
        <v>1113</v>
      </c>
      <c r="C1401" s="15"/>
      <c r="D1401" s="142" t="s">
        <v>1019</v>
      </c>
    </row>
    <row r="1402" spans="2:4" ht="45">
      <c r="B1402" s="163" t="s">
        <v>1114</v>
      </c>
      <c r="D1402" s="142" t="s">
        <v>596</v>
      </c>
    </row>
    <row r="1403" spans="2:4" ht="30">
      <c r="B1403" s="163" t="s">
        <v>1117</v>
      </c>
      <c r="D1403" s="142" t="s">
        <v>596</v>
      </c>
    </row>
    <row r="1404" spans="2:4" ht="15">
      <c r="B1404" s="124" t="s">
        <v>4695</v>
      </c>
      <c r="C1404" s="96">
        <f>IF((AND(C1405&lt;&gt;"no",C1406&lt;&gt;"no")),"","no")</f>
      </c>
      <c r="D1404" s="142"/>
    </row>
    <row r="1405" spans="2:4" ht="15">
      <c r="B1405" s="156" t="s">
        <v>1118</v>
      </c>
      <c r="C1405" s="15"/>
      <c r="D1405" s="142" t="s">
        <v>746</v>
      </c>
    </row>
    <row r="1406" spans="2:4" ht="15">
      <c r="B1406" s="156" t="s">
        <v>1119</v>
      </c>
      <c r="C1406" s="96">
        <f>IF((AND(C1407&lt;&gt;"no",C1408&lt;&gt;"no")),"","no")</f>
      </c>
      <c r="D1406" s="142"/>
    </row>
    <row r="1407" spans="2:4" ht="15">
      <c r="B1407" s="172" t="s">
        <v>1120</v>
      </c>
      <c r="C1407" s="15"/>
      <c r="D1407" s="142" t="s">
        <v>1115</v>
      </c>
    </row>
    <row r="1408" spans="2:4" ht="15">
      <c r="B1408" s="172" t="s">
        <v>1121</v>
      </c>
      <c r="C1408" s="15"/>
      <c r="D1408" s="142" t="s">
        <v>1116</v>
      </c>
    </row>
    <row r="1409" spans="2:4" ht="30">
      <c r="B1409" s="124" t="s">
        <v>4696</v>
      </c>
      <c r="C1409" s="15"/>
      <c r="D1409" s="142" t="s">
        <v>747</v>
      </c>
    </row>
    <row r="1410" spans="2:3" ht="15.75">
      <c r="B1410" s="89" t="s">
        <v>748</v>
      </c>
      <c r="C1410" s="52">
        <f>IF((AND(C1411&lt;&gt;"no")),"","no")</f>
      </c>
    </row>
    <row r="1411" spans="2:3" ht="15">
      <c r="B1411" s="102" t="s">
        <v>2823</v>
      </c>
      <c r="C1411" s="96">
        <f>IF((AND(C1412&lt;&gt;"no",C1414&lt;&gt;"no")),"","no")</f>
      </c>
    </row>
    <row r="1412" spans="1:4" ht="75">
      <c r="A1412" s="99" t="s">
        <v>3262</v>
      </c>
      <c r="B1412" s="14" t="s">
        <v>248</v>
      </c>
      <c r="C1412" s="15"/>
      <c r="D1412" s="142" t="s">
        <v>749</v>
      </c>
    </row>
    <row r="1413" spans="2:4" ht="30">
      <c r="B1413" s="95" t="s">
        <v>249</v>
      </c>
      <c r="D1413" s="127" t="s">
        <v>749</v>
      </c>
    </row>
    <row r="1414" spans="1:4" ht="30">
      <c r="A1414" s="99" t="s">
        <v>3263</v>
      </c>
      <c r="B1414" s="14" t="s">
        <v>834</v>
      </c>
      <c r="C1414" s="96">
        <f>IF((AND(C1415&lt;&gt;"no",C1416&lt;&gt;"no",C1417&lt;&gt;"no",C1418&lt;&gt;"no",C1419&lt;&gt;"no",C1420&lt;&gt;"no")),"","no")</f>
      </c>
      <c r="D1414" s="142"/>
    </row>
    <row r="1415" spans="2:4" ht="15">
      <c r="B1415" s="124" t="s">
        <v>1132</v>
      </c>
      <c r="C1415" s="15"/>
      <c r="D1415" s="142" t="s">
        <v>750</v>
      </c>
    </row>
    <row r="1416" spans="2:4" ht="15">
      <c r="B1416" s="124" t="s">
        <v>1133</v>
      </c>
      <c r="C1416" s="15"/>
      <c r="D1416" s="142" t="s">
        <v>751</v>
      </c>
    </row>
    <row r="1417" spans="2:4" ht="15">
      <c r="B1417" s="124" t="s">
        <v>835</v>
      </c>
      <c r="C1417" s="15"/>
      <c r="D1417" s="142" t="s">
        <v>755</v>
      </c>
    </row>
    <row r="1418" spans="2:4" ht="15">
      <c r="B1418" s="124" t="s">
        <v>839</v>
      </c>
      <c r="C1418" s="15"/>
      <c r="D1418" s="142" t="s">
        <v>752</v>
      </c>
    </row>
    <row r="1419" spans="2:4" ht="15">
      <c r="B1419" s="124" t="s">
        <v>840</v>
      </c>
      <c r="C1419" s="15"/>
      <c r="D1419" s="142" t="s">
        <v>753</v>
      </c>
    </row>
    <row r="1420" spans="2:4" ht="15">
      <c r="B1420" s="124" t="s">
        <v>836</v>
      </c>
      <c r="C1420" s="15"/>
      <c r="D1420" s="142" t="s">
        <v>754</v>
      </c>
    </row>
    <row r="1421" spans="2:4" ht="30">
      <c r="B1421" s="163" t="s">
        <v>837</v>
      </c>
      <c r="C1421" s="7"/>
      <c r="D1421" s="127" t="s">
        <v>838</v>
      </c>
    </row>
    <row r="1422" spans="2:3" ht="15.75">
      <c r="B1422" s="89" t="s">
        <v>756</v>
      </c>
      <c r="C1422" s="52">
        <f>IF((AND(C1423&lt;&gt;"no",C1431&lt;&gt;"no")),"","no")</f>
      </c>
    </row>
    <row r="1423" spans="2:3" ht="15">
      <c r="B1423" s="102" t="s">
        <v>3166</v>
      </c>
      <c r="C1423" s="96">
        <f>IF((AND(C1424&lt;&gt;"no",C1425&lt;&gt;"no",C1426&lt;&gt;"no")),"","no")</f>
      </c>
    </row>
    <row r="1424" spans="1:4" ht="60">
      <c r="A1424" s="99" t="s">
        <v>4689</v>
      </c>
      <c r="B1424" s="14" t="s">
        <v>239</v>
      </c>
      <c r="C1424" s="15"/>
      <c r="D1424" s="142" t="s">
        <v>757</v>
      </c>
    </row>
    <row r="1425" spans="1:4" ht="30">
      <c r="A1425" s="99" t="s">
        <v>4690</v>
      </c>
      <c r="B1425" s="14" t="s">
        <v>240</v>
      </c>
      <c r="C1425" s="15"/>
      <c r="D1425" s="142" t="s">
        <v>758</v>
      </c>
    </row>
    <row r="1426" spans="1:4" ht="15">
      <c r="A1426" s="99" t="s">
        <v>4691</v>
      </c>
      <c r="B1426" s="14" t="s">
        <v>241</v>
      </c>
      <c r="C1426" s="96">
        <f>IF((AND(C1427&lt;&gt;"no",C1428&lt;&gt;"no",C1429&lt;&gt;"no")),"","no")</f>
      </c>
      <c r="D1426" s="142"/>
    </row>
    <row r="1427" spans="2:4" ht="15">
      <c r="B1427" s="124" t="s">
        <v>242</v>
      </c>
      <c r="C1427" s="15"/>
      <c r="D1427" s="142" t="s">
        <v>759</v>
      </c>
    </row>
    <row r="1428" spans="2:4" ht="15">
      <c r="B1428" s="124" t="s">
        <v>243</v>
      </c>
      <c r="C1428" s="15"/>
      <c r="D1428" s="142" t="s">
        <v>760</v>
      </c>
    </row>
    <row r="1429" spans="2:4" ht="15">
      <c r="B1429" s="124" t="s">
        <v>244</v>
      </c>
      <c r="C1429" s="15"/>
      <c r="D1429" s="142" t="s">
        <v>761</v>
      </c>
    </row>
    <row r="1430" spans="2:4" ht="30">
      <c r="B1430" s="163" t="s">
        <v>245</v>
      </c>
      <c r="C1430" s="7"/>
      <c r="D1430" s="127" t="s">
        <v>761</v>
      </c>
    </row>
    <row r="1431" spans="2:4" ht="15">
      <c r="B1431" s="166" t="s">
        <v>2749</v>
      </c>
      <c r="C1431" s="96">
        <f>IF((AND(C1432&lt;&gt;"no",C1433&lt;&gt;"no")),"","no")</f>
      </c>
      <c r="D1431" s="173"/>
    </row>
    <row r="1432" spans="1:4" ht="30">
      <c r="A1432" s="99" t="s">
        <v>4692</v>
      </c>
      <c r="B1432" s="14" t="s">
        <v>246</v>
      </c>
      <c r="C1432" s="15"/>
      <c r="D1432" s="142" t="s">
        <v>762</v>
      </c>
    </row>
    <row r="1433" spans="1:4" ht="30">
      <c r="A1433" s="99" t="s">
        <v>4698</v>
      </c>
      <c r="B1433" s="14" t="s">
        <v>247</v>
      </c>
      <c r="C1433" s="15"/>
      <c r="D1433" s="142" t="s">
        <v>763</v>
      </c>
    </row>
  </sheetData>
  <dataValidations count="4">
    <dataValidation type="list" allowBlank="1" showInputMessage="1" showErrorMessage="1" prompt="Please select Yes, No or Not Applicable (N/A)" sqref="C1187 C1208:C1210 C1206 C1193:C1201 C1182 C1179:C1180 C1177 C1174:C1175 C1172 C1168:C1169 C1217:C1218 C1158 C1164 C1185 C1214:C1215 C1151:C1153 C1146:C1148 C1142:C1143 C1139 C1137 C1135 C1133 C1130:C1131 C1127 C1117 C1119 C1121:C1122 C1124 C1097:C1100 C1088 C1082:C1083 C1085:C1086 C1090:C1091 C1103:C1110 C1093 C1063:C1065 C1013 C959:C963 C1024:C1025 C1019:C1022 C1040:C1041 C1033:C1038 C1075:C1077 C1015 C1009:C1010 C996 C992:C994 C988:C989 C976:C981 C973:C974 C968:C971 C983:C986 C948 C913:C919 C910:C911 C905:C908 C1424:C1425 C921:C922 C950:C953 C926:C928 C938:C939 C935:C936 C931:C933 C942:C946 C1005 C998:C1000 C1007 C1003 C966 C955:C957 C1027:C1028 C1030:C1031 C1044:C1045 C1057 C1070:C1073 C1047 C1049:C1053 C1055 C1059:C1061 C1067:C1068 C1224:C1225 C1227 C1230:C1232 C1234 C1238 C1240:C1241 C1243 C1245:C1246 C1248:C1250 C1253:C1256 C1259 C1261 C1263:C1264 C1268:C1269 C1274 C1279:C1280 C1282 C1284:C1287 C1277 C1271:C1272">
      <formula1>Select</formula1>
    </dataValidation>
    <dataValidation type="list" allowBlank="1" showInputMessage="1" showErrorMessage="1" prompt="Please select Yes, No or Not Applicable (N/A)" sqref="C1289:C1295 C1297 C1299:C1300 C1302:C1303 C1305 C1340:C1342 C1313 C1315:C1316 C1318 C1407:C1409 C1324:C1325 C1329 C1331:C1334 C1336 C1308:C1311 C1338 C1344:C1355 C1357:C1364 C1366:C1370 C1372:C1379 C1381:C1384 C1386:C1389 C1391:C1397 C1400:C1401 C1405 C1320:C1321 C1412 C1415:C1420 C893:C895 C891 C888:C889 C884:C885 C878 C880:C882 C875:C876 C872:C873 C869:C870 C541:C545 C796:C799 C812:C815 C817 C819:C822 C824:C829 C809 C807 C720 C776:C778 C780:C789 C771:C773 C767:C769 C756:C765 C747:C753 C738:C745 C732:C734 C722:C730 C718 C716 C714 C707 C705 C697:C701 C694 C679:C683 C677 C685 C687:C691 C653:C658 C635:C637 C626:C627 C629:C633 C639 C642:C646 C648:C650 C671:C675 C660 C662:C669 C617:C623 C709:C712 C613:C615 C609:C610 C791:C793 C903 C803:C805 C831:C839 C855:C857 C841:C844 C847:C853 C897:C898 C900 C604 C597:C599 C601:C602 C591:C593 C583:C585 C588:C589 C564:C566 C569 C571 C577:C580 C573:C574">
      <formula1>Select</formula1>
    </dataValidation>
    <dataValidation type="list" allowBlank="1" showInputMessage="1" showErrorMessage="1" prompt="Please select Yes, No or Not Applicable (N/A)" sqref="C512 C514:C515 C490:C493 C506:C509 C496:C498 C500:C504 C407 C473:C475 C469:C471 C448:C450 C452:C454 C456:C457 C459:C462 C464 C466 C483:C488 C423:C425 C427 C429 C431:C433 C443:C445 C436:C437 C439:C441 C480:C481 C550:C558 C134:C135 C412:C416 C418:C420 C560 C517:C519 C523:C524 C527:C530 C532:C534 C538:C539 C862:C864 C866">
      <formula1>Select</formula1>
    </dataValidation>
    <dataValidation type="list" allowBlank="1" showInputMessage="1" showErrorMessage="1" prompt="Please select Yes, No or Not Applicable (N/A)" sqref="C340 C321:C326 C337 C334:C335 C309:C312 C97 C328 C305 C297:C302 C291:C294 C283:C286 C265:C267 C215:C218 C250:C252 C230:C232 C246:C247 C221:C222 C392:C394 C289 C99:C102 C184:C187 C175 C177 C180:C181 C191:C193 C195 C163:C165 C126:C132 C146:C148 C143 C141 C111:C119 C121:C124 C155 C157 C159:C160 C150:C152 C93:C95 C106:C109 C70:C71 C74 C76:C83 C63 C65:C66 C86:C87 C89:C91 C352 C354 C356:C357 C360 C362:C365 C367 C370:C373 C375:C377 C379 C381 C383:C384 C386:C390 C211:C213 C238:C241 C243 C270:C271 C273:C274 C276:C278 C281 C255:C262 C314:C316 C318:C319 C331 C343:C345 C51:C58 C10:C14 C5:C7 C44:C48 C25:C40 C42 C17:C20 C22"/>
  </dataValidations>
  <printOptions/>
  <pageMargins left="0.75" right="0.75" top="1" bottom="1" header="0.5" footer="0.5"/>
  <pageSetup horizontalDpi="600" verticalDpi="600" orientation="portrait" paperSize="9" scale="43" r:id="rId3"/>
  <ignoredErrors>
    <ignoredError sqref="D862:D863 D1338 D884:D885 D896:D898 D807:D810 D273:D274 D321:D322 D966 D973 D988:D989 D970:D971 D309:D312 D986 D1000 D1007 D1011 D1013:D1014 D1017 D258 D397 D343:D345 D372:D373 D1232 D1234:D1235 D1253:D1254 D978:D984 D1259 D1261 D1263:D1264 D1277 D1279 D1240:D1241 D1272 D1274 D1297 D1302:D1303 D1311 D1282 D1320:D1321 D1324 D1329 D1332:D1334 D1317:D1318 D1305:D1306 D1424 D1340:D1341 D1412 D1313:D1315 D1415:D1416 D1432:D1433 D1336 D796:D800 D805 D803 D959:D962 D814:D815 D829 D821:D822 D812 D167 D880:D882 D177 D180 D189 D407 D195 D191 D1268:D1269 D185 D209 D221 D217:D218 D228 D235 D214:D215 D211 D238:D241 D252 D1419:D1420 D1238 D266 D378 D261:D262 D281 D1003 D295 D283:D289 D303 D331 D270 D326:D329 D368:D369 D337:D338 D340:D341 D1005 D352 D354 D334 D364" numberStoredAsText="1"/>
  </ignoredErrors>
  <legacyDrawing r:id="rId2"/>
</worksheet>
</file>

<file path=xl/worksheets/sheet6.xml><?xml version="1.0" encoding="utf-8"?>
<worksheet xmlns="http://schemas.openxmlformats.org/spreadsheetml/2006/main" xmlns:r="http://schemas.openxmlformats.org/officeDocument/2006/relationships">
  <sheetPr codeName="Sheet23"/>
  <dimension ref="A1:F11"/>
  <sheetViews>
    <sheetView zoomScale="75" zoomScaleNormal="75" workbookViewId="0" topLeftCell="A1">
      <selection activeCell="C2" sqref="C2"/>
    </sheetView>
  </sheetViews>
  <sheetFormatPr defaultColWidth="9.140625" defaultRowHeight="12.75"/>
  <cols>
    <col min="1" max="1" width="9.421875" style="21" customWidth="1"/>
    <col min="2" max="2" width="71.7109375" style="18" customWidth="1"/>
    <col min="3" max="3" width="13.140625" style="59" customWidth="1"/>
    <col min="4" max="4" width="14.7109375" style="6" customWidth="1"/>
    <col min="5" max="5" width="32.7109375" style="7" customWidth="1"/>
    <col min="6" max="6" width="36.7109375" style="0" customWidth="1"/>
  </cols>
  <sheetData>
    <row r="1" spans="1:5" ht="15">
      <c r="A1"/>
      <c r="B1" s="1" t="str">
        <f>'General &amp; Policies'!B1</f>
        <v>IPSAS COMPLIANCE GUIDE (November 2010 Edition)</v>
      </c>
      <c r="C1" s="47" t="s">
        <v>1929</v>
      </c>
      <c r="D1" s="3" t="s">
        <v>1930</v>
      </c>
      <c r="E1" s="2" t="s">
        <v>1931</v>
      </c>
    </row>
    <row r="2" spans="1:4" ht="17.25" customHeight="1">
      <c r="A2" s="114" t="s">
        <v>2987</v>
      </c>
      <c r="B2" s="4" t="s">
        <v>2191</v>
      </c>
      <c r="C2" s="115">
        <f>IF((AND(C3&lt;&gt;"no",C8&lt;&gt;"no")),"","no")</f>
      </c>
      <c r="D2" s="55"/>
    </row>
    <row r="3" spans="1:6" ht="31.5" customHeight="1">
      <c r="A3" s="65" t="s">
        <v>2197</v>
      </c>
      <c r="B3" s="14" t="s">
        <v>4331</v>
      </c>
      <c r="C3" s="96">
        <f>IF((AND(C4&lt;&gt;"no",C5&lt;&gt;"no",C7&lt;&gt;"no",C6&lt;&gt;"no")),"","no")</f>
      </c>
      <c r="D3" s="74"/>
      <c r="E3" s="111"/>
      <c r="F3" s="119"/>
    </row>
    <row r="4" spans="1:4" ht="15">
      <c r="A4" s="65"/>
      <c r="B4" s="101" t="s">
        <v>4332</v>
      </c>
      <c r="C4" s="15"/>
      <c r="D4" s="74" t="s">
        <v>2009</v>
      </c>
    </row>
    <row r="5" spans="1:4" ht="45">
      <c r="A5" s="65"/>
      <c r="B5" s="101" t="s">
        <v>2793</v>
      </c>
      <c r="C5" s="15"/>
      <c r="D5" s="74" t="s">
        <v>2010</v>
      </c>
    </row>
    <row r="6" spans="1:4" ht="60">
      <c r="A6" s="65"/>
      <c r="B6" s="101" t="s">
        <v>2008</v>
      </c>
      <c r="C6" s="15"/>
      <c r="D6" s="74" t="s">
        <v>2011</v>
      </c>
    </row>
    <row r="7" spans="1:4" ht="75.75" customHeight="1">
      <c r="A7" s="65"/>
      <c r="B7" s="101" t="s">
        <v>1004</v>
      </c>
      <c r="C7" s="15"/>
      <c r="D7" s="74" t="s">
        <v>2012</v>
      </c>
    </row>
    <row r="8" spans="1:6" ht="33.75" customHeight="1">
      <c r="A8" s="65" t="s">
        <v>2198</v>
      </c>
      <c r="B8" s="14" t="s">
        <v>1907</v>
      </c>
      <c r="C8" s="96">
        <f>IF((AND(C10&lt;&gt;"no",C11&lt;&gt;"no",C9&lt;&gt;"no")),"","no")</f>
      </c>
      <c r="D8" s="74"/>
      <c r="F8" s="119"/>
    </row>
    <row r="9" spans="1:6" ht="30">
      <c r="A9" s="65"/>
      <c r="B9" s="101" t="s">
        <v>2195</v>
      </c>
      <c r="C9" s="15"/>
      <c r="D9" s="74" t="s">
        <v>2015</v>
      </c>
      <c r="F9" s="119"/>
    </row>
    <row r="10" spans="1:6" ht="45">
      <c r="A10" s="65"/>
      <c r="B10" s="101" t="s">
        <v>2013</v>
      </c>
      <c r="C10" s="15"/>
      <c r="D10" s="74" t="s">
        <v>2016</v>
      </c>
      <c r="F10" s="46"/>
    </row>
    <row r="11" spans="1:6" ht="60">
      <c r="A11" s="65"/>
      <c r="B11" s="101" t="s">
        <v>2014</v>
      </c>
      <c r="C11" s="15"/>
      <c r="D11" s="74" t="s">
        <v>2017</v>
      </c>
      <c r="F11" s="46"/>
    </row>
  </sheetData>
  <dataValidations count="1">
    <dataValidation type="list" allowBlank="1" showInputMessage="1" showErrorMessage="1" prompt="Please select Yes, No or Not Apllicable (N/A)" sqref="C9:C11 C4:C7">
      <formula1>Select</formula1>
    </dataValidation>
  </dataValidations>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8"/>
  <dimension ref="A1:L48"/>
  <sheetViews>
    <sheetView zoomScale="75" zoomScaleNormal="75" workbookViewId="0" topLeftCell="A1">
      <pane ySplit="2" topLeftCell="BM30" activePane="bottomLeft" state="frozen"/>
      <selection pane="topLeft" activeCell="A1" sqref="A1"/>
      <selection pane="bottomLeft" activeCell="C2" sqref="C2"/>
    </sheetView>
  </sheetViews>
  <sheetFormatPr defaultColWidth="9.140625" defaultRowHeight="12.75"/>
  <cols>
    <col min="1" max="1" width="9.57421875" style="21" customWidth="1"/>
    <col min="2" max="2" width="71.7109375" style="18" customWidth="1"/>
    <col min="3" max="3" width="13.140625" style="0" customWidth="1"/>
    <col min="4" max="4" width="14.7109375" style="6" customWidth="1"/>
    <col min="5" max="5" width="32.7109375" style="7" customWidth="1"/>
  </cols>
  <sheetData>
    <row r="1" spans="1:12" ht="15">
      <c r="A1"/>
      <c r="B1" s="1" t="str">
        <f>'General &amp; Policies'!B1</f>
        <v>IPSAS COMPLIANCE GUIDE (November 2010 Edition)</v>
      </c>
      <c r="C1" s="47" t="s">
        <v>1929</v>
      </c>
      <c r="D1" s="3" t="s">
        <v>1930</v>
      </c>
      <c r="E1" s="2" t="s">
        <v>1931</v>
      </c>
      <c r="L1" s="29" t="s">
        <v>1932</v>
      </c>
    </row>
    <row r="2" spans="1:12" ht="15.75">
      <c r="A2" s="48"/>
      <c r="B2" s="4" t="s">
        <v>1823</v>
      </c>
      <c r="C2" s="51">
        <f>IF((AND(C3&lt;&gt;"no",C5&lt;&gt;"no",C11&lt;&gt;"no",C13&lt;&gt;"no",C16&lt;&gt;"no",C24&lt;&gt;"no",C27&lt;&gt;"no",C29&lt;&gt;"no",C31&lt;&gt;"no",C43&lt;&gt;"no",C46&lt;&gt;"no")),"","no")</f>
      </c>
      <c r="D2" s="68"/>
      <c r="L2" s="29" t="s">
        <v>1933</v>
      </c>
    </row>
    <row r="3" spans="1:12" ht="15.75">
      <c r="A3" s="86"/>
      <c r="B3" s="84" t="s">
        <v>1827</v>
      </c>
      <c r="C3" s="52">
        <f>IF((AND(C4&lt;&gt;"no")),"","no")</f>
      </c>
      <c r="E3" s="45"/>
      <c r="L3" s="29" t="s">
        <v>1934</v>
      </c>
    </row>
    <row r="4" spans="1:12" ht="30">
      <c r="A4" s="34" t="s">
        <v>3455</v>
      </c>
      <c r="B4" s="18" t="s">
        <v>3623</v>
      </c>
      <c r="C4" s="15"/>
      <c r="D4" s="74" t="s">
        <v>2759</v>
      </c>
      <c r="E4" s="45"/>
      <c r="L4" s="29"/>
    </row>
    <row r="5" spans="1:12" ht="17.25" customHeight="1">
      <c r="A5" s="54"/>
      <c r="B5" s="83" t="s">
        <v>4367</v>
      </c>
      <c r="C5" s="52">
        <f>IF((AND(C6&lt;&gt;"no")),"","no")</f>
      </c>
      <c r="D5" s="78"/>
      <c r="E5" s="45"/>
      <c r="L5" s="29"/>
    </row>
    <row r="6" spans="1:5" ht="32.25" customHeight="1">
      <c r="A6" s="34" t="s">
        <v>3456</v>
      </c>
      <c r="B6" s="18" t="s">
        <v>2574</v>
      </c>
      <c r="C6" s="96">
        <f>IF((AND(C8&lt;&gt;"no",C9&lt;&gt;"no",C7&lt;&gt;"no")),"","no")</f>
      </c>
      <c r="D6" s="78"/>
      <c r="E6" s="45"/>
    </row>
    <row r="7" spans="1:5" ht="33" customHeight="1">
      <c r="A7" s="34"/>
      <c r="B7" s="87" t="s">
        <v>3205</v>
      </c>
      <c r="C7" s="15"/>
      <c r="D7" s="78" t="s">
        <v>2533</v>
      </c>
      <c r="E7" s="45"/>
    </row>
    <row r="8" spans="1:5" ht="30">
      <c r="A8" s="34"/>
      <c r="B8" s="87" t="s">
        <v>3206</v>
      </c>
      <c r="C8" s="15"/>
      <c r="D8" s="78" t="s">
        <v>2534</v>
      </c>
      <c r="E8" s="45"/>
    </row>
    <row r="9" spans="1:5" ht="30">
      <c r="A9" s="34"/>
      <c r="B9" s="87" t="s">
        <v>3207</v>
      </c>
      <c r="C9" s="15"/>
      <c r="D9" s="78" t="s">
        <v>2532</v>
      </c>
      <c r="E9" s="45"/>
    </row>
    <row r="10" spans="1:5" ht="19.5" customHeight="1">
      <c r="A10" s="34"/>
      <c r="B10" s="84" t="s">
        <v>2982</v>
      </c>
      <c r="C10" s="52">
        <f>IF((AND(C11&lt;&gt;"no")),"","no")</f>
      </c>
      <c r="D10" s="78"/>
      <c r="E10" s="45"/>
    </row>
    <row r="11" spans="1:5" ht="64.5" customHeight="1">
      <c r="A11" s="34" t="s">
        <v>3457</v>
      </c>
      <c r="B11" s="56" t="s">
        <v>4361</v>
      </c>
      <c r="C11" s="15"/>
      <c r="D11" s="78" t="s">
        <v>2979</v>
      </c>
      <c r="E11" s="45"/>
    </row>
    <row r="12" spans="1:5" ht="96" customHeight="1">
      <c r="A12" s="34"/>
      <c r="B12" s="57" t="s">
        <v>276</v>
      </c>
      <c r="C12" s="45"/>
      <c r="D12" s="146" t="s">
        <v>2979</v>
      </c>
      <c r="E12" s="45"/>
    </row>
    <row r="13" spans="1:5" ht="18" customHeight="1">
      <c r="A13" s="34"/>
      <c r="B13" s="83" t="s">
        <v>2983</v>
      </c>
      <c r="C13" s="52">
        <f>IF((AND(C14&lt;&gt;"no")),"","no")</f>
      </c>
      <c r="D13" s="78"/>
      <c r="E13" s="45"/>
    </row>
    <row r="14" spans="1:5" ht="65.25" customHeight="1">
      <c r="A14" s="34" t="s">
        <v>2980</v>
      </c>
      <c r="B14" s="56" t="s">
        <v>3178</v>
      </c>
      <c r="C14" s="15"/>
      <c r="D14" s="78" t="s">
        <v>2981</v>
      </c>
      <c r="E14" s="45"/>
    </row>
    <row r="15" spans="1:5" ht="78.75" customHeight="1">
      <c r="A15" s="34"/>
      <c r="B15" s="57" t="s">
        <v>2166</v>
      </c>
      <c r="C15" s="45"/>
      <c r="D15" s="146" t="s">
        <v>277</v>
      </c>
      <c r="E15" s="45"/>
    </row>
    <row r="16" spans="1:5" ht="18.75" customHeight="1">
      <c r="A16" s="34"/>
      <c r="B16" s="83" t="s">
        <v>2794</v>
      </c>
      <c r="C16" s="52">
        <f>IF((AND(C17&lt;&gt;"no",C20&lt;&gt;"no")),"","no")</f>
      </c>
      <c r="D16" s="78"/>
      <c r="E16" s="45"/>
    </row>
    <row r="17" spans="1:5" ht="31.5" customHeight="1">
      <c r="A17" s="34" t="s">
        <v>2984</v>
      </c>
      <c r="B17" s="56" t="s">
        <v>4362</v>
      </c>
      <c r="C17" s="96">
        <f>IF((AND(C18&lt;&gt;"no",C19&lt;&gt;"no")),"","no")</f>
      </c>
      <c r="D17" s="78"/>
      <c r="E17" s="45"/>
    </row>
    <row r="18" spans="1:5" ht="60.75" customHeight="1">
      <c r="A18" s="34"/>
      <c r="B18" s="101" t="s">
        <v>4363</v>
      </c>
      <c r="C18" s="15"/>
      <c r="D18" s="78" t="s">
        <v>1251</v>
      </c>
      <c r="E18" s="45"/>
    </row>
    <row r="19" spans="1:5" ht="35.25" customHeight="1">
      <c r="A19" s="34"/>
      <c r="B19" s="101" t="s">
        <v>4364</v>
      </c>
      <c r="C19" s="15"/>
      <c r="D19" s="78" t="s">
        <v>1252</v>
      </c>
      <c r="E19" s="45"/>
    </row>
    <row r="20" spans="1:5" ht="35.25" customHeight="1">
      <c r="A20" s="34" t="s">
        <v>2985</v>
      </c>
      <c r="B20" s="56" t="s">
        <v>4365</v>
      </c>
      <c r="C20" s="96">
        <f>IF((AND(C21&lt;&gt;"no",C22&lt;&gt;"no",C23&lt;&gt;"no")),"","no")</f>
      </c>
      <c r="D20" s="78"/>
      <c r="E20" s="45"/>
    </row>
    <row r="21" spans="1:5" ht="33" customHeight="1">
      <c r="A21" s="34"/>
      <c r="B21" s="101" t="s">
        <v>2425</v>
      </c>
      <c r="C21" s="15"/>
      <c r="D21" s="78" t="s">
        <v>1253</v>
      </c>
      <c r="E21" s="45"/>
    </row>
    <row r="22" spans="1:5" ht="32.25" customHeight="1">
      <c r="A22" s="34"/>
      <c r="B22" s="101" t="s">
        <v>2530</v>
      </c>
      <c r="C22" s="15"/>
      <c r="D22" s="78" t="s">
        <v>1254</v>
      </c>
      <c r="E22" s="45"/>
    </row>
    <row r="23" spans="1:5" ht="30">
      <c r="A23" s="34"/>
      <c r="B23" s="101" t="s">
        <v>2531</v>
      </c>
      <c r="C23" s="15"/>
      <c r="D23" s="78" t="s">
        <v>1255</v>
      </c>
      <c r="E23" s="45"/>
    </row>
    <row r="24" spans="1:5" ht="18.75" customHeight="1">
      <c r="A24" s="34"/>
      <c r="B24" s="83" t="s">
        <v>1295</v>
      </c>
      <c r="C24" s="52">
        <f>IF((AND(C25&lt;&gt;"no",C26&lt;&gt;"no")),"","no")</f>
      </c>
      <c r="D24" s="78"/>
      <c r="E24" s="45"/>
    </row>
    <row r="25" spans="1:5" ht="45">
      <c r="A25" s="34" t="s">
        <v>3180</v>
      </c>
      <c r="B25" s="56" t="s">
        <v>1531</v>
      </c>
      <c r="C25" s="15"/>
      <c r="D25" s="78" t="s">
        <v>1294</v>
      </c>
      <c r="E25" s="47"/>
    </row>
    <row r="26" spans="1:5" ht="30">
      <c r="A26" s="34" t="s">
        <v>1291</v>
      </c>
      <c r="B26" s="56" t="s">
        <v>3179</v>
      </c>
      <c r="C26" s="15"/>
      <c r="D26" s="78" t="s">
        <v>1293</v>
      </c>
      <c r="E26" s="47"/>
    </row>
    <row r="27" spans="1:5" ht="15.75">
      <c r="A27" s="34"/>
      <c r="B27" s="83" t="s">
        <v>286</v>
      </c>
      <c r="C27" s="52">
        <f>IF((AND(C28&lt;&gt;"no")),"","no")</f>
      </c>
      <c r="D27" s="78"/>
      <c r="E27" s="45"/>
    </row>
    <row r="28" spans="1:5" ht="61.5" customHeight="1">
      <c r="A28" s="34" t="s">
        <v>1292</v>
      </c>
      <c r="B28" s="56" t="s">
        <v>287</v>
      </c>
      <c r="C28" s="15"/>
      <c r="D28" s="78" t="s">
        <v>278</v>
      </c>
      <c r="E28" s="45"/>
    </row>
    <row r="29" spans="1:5" ht="16.5" customHeight="1">
      <c r="A29" s="34"/>
      <c r="B29" s="83" t="s">
        <v>1051</v>
      </c>
      <c r="C29" s="52">
        <f>IF((AND(C30&lt;&gt;"no")),"","no")</f>
      </c>
      <c r="D29" s="78"/>
      <c r="E29" s="45"/>
    </row>
    <row r="30" spans="1:5" ht="60">
      <c r="A30" s="34" t="s">
        <v>1050</v>
      </c>
      <c r="B30" s="56" t="s">
        <v>2988</v>
      </c>
      <c r="C30" s="15"/>
      <c r="D30" s="78" t="s">
        <v>279</v>
      </c>
      <c r="E30" s="45"/>
    </row>
    <row r="31" spans="1:5" ht="36" customHeight="1">
      <c r="A31" s="34"/>
      <c r="B31" s="83" t="s">
        <v>1989</v>
      </c>
      <c r="C31" s="52">
        <f>IF((AND(C32&lt;&gt;"no",C33&lt;&gt;"no",C38&lt;&gt;"no")),"","no")</f>
      </c>
      <c r="D31" s="78"/>
      <c r="E31" s="45"/>
    </row>
    <row r="32" spans="1:5" ht="62.25" customHeight="1">
      <c r="A32" s="34" t="s">
        <v>1052</v>
      </c>
      <c r="B32" s="56" t="s">
        <v>3030</v>
      </c>
      <c r="C32" s="15"/>
      <c r="D32" s="78" t="s">
        <v>280</v>
      </c>
      <c r="E32" s="45"/>
    </row>
    <row r="33" spans="1:5" ht="33" customHeight="1">
      <c r="A33" s="34" t="s">
        <v>3769</v>
      </c>
      <c r="B33" s="56" t="s">
        <v>3366</v>
      </c>
      <c r="C33" s="96">
        <f>IF((AND(C34&lt;&gt;"no",C35&lt;&gt;"no",C36&lt;&gt;"no",C37&lt;&gt;"no")),"","no")</f>
      </c>
      <c r="D33" s="78"/>
      <c r="E33" s="45"/>
    </row>
    <row r="34" spans="1:5" ht="20.25" customHeight="1">
      <c r="A34" s="34"/>
      <c r="B34" s="101" t="s">
        <v>2545</v>
      </c>
      <c r="C34" s="15"/>
      <c r="D34" s="78" t="s">
        <v>281</v>
      </c>
      <c r="E34" s="45"/>
    </row>
    <row r="35" spans="1:5" ht="30">
      <c r="A35" s="34"/>
      <c r="B35" s="101" t="s">
        <v>2546</v>
      </c>
      <c r="C35" s="15"/>
      <c r="D35" s="78" t="s">
        <v>282</v>
      </c>
      <c r="E35" s="45"/>
    </row>
    <row r="36" spans="1:5" ht="30">
      <c r="A36" s="34"/>
      <c r="B36" s="101" t="s">
        <v>2547</v>
      </c>
      <c r="C36" s="15"/>
      <c r="D36" s="78" t="s">
        <v>283</v>
      </c>
      <c r="E36" s="45"/>
    </row>
    <row r="37" spans="1:5" ht="45">
      <c r="A37" s="34"/>
      <c r="B37" s="101" t="s">
        <v>2548</v>
      </c>
      <c r="C37" s="15"/>
      <c r="D37" s="78" t="s">
        <v>284</v>
      </c>
      <c r="E37" s="45"/>
    </row>
    <row r="38" spans="1:5" ht="30">
      <c r="A38" s="34" t="s">
        <v>3770</v>
      </c>
      <c r="B38" s="56" t="s">
        <v>3367</v>
      </c>
      <c r="C38" s="96">
        <f>IF((AND(C39&lt;&gt;"no",C40&lt;&gt;"no",C41&lt;&gt;"no",C42&lt;&gt;"no")),"","no")</f>
      </c>
      <c r="D38" s="78"/>
      <c r="E38" s="45"/>
    </row>
    <row r="39" spans="1:5" ht="16.5" customHeight="1">
      <c r="A39" s="34"/>
      <c r="B39" s="101" t="s">
        <v>2550</v>
      </c>
      <c r="C39" s="15"/>
      <c r="D39" s="78" t="s">
        <v>281</v>
      </c>
      <c r="E39" s="45"/>
    </row>
    <row r="40" spans="1:5" ht="30">
      <c r="A40" s="34"/>
      <c r="B40" s="101" t="s">
        <v>2742</v>
      </c>
      <c r="C40" s="15"/>
      <c r="D40" s="78" t="s">
        <v>282</v>
      </c>
      <c r="E40" s="45"/>
    </row>
    <row r="41" spans="1:5" ht="30">
      <c r="A41" s="34"/>
      <c r="B41" s="101" t="s">
        <v>2573</v>
      </c>
      <c r="C41" s="15"/>
      <c r="D41" s="78" t="s">
        <v>283</v>
      </c>
      <c r="E41" s="45"/>
    </row>
    <row r="42" spans="1:5" ht="45">
      <c r="A42" s="34"/>
      <c r="B42" s="101" t="s">
        <v>2549</v>
      </c>
      <c r="C42" s="15"/>
      <c r="D42" s="78" t="s">
        <v>284</v>
      </c>
      <c r="E42" s="45"/>
    </row>
    <row r="43" spans="1:5" ht="15.75">
      <c r="A43" s="34"/>
      <c r="B43" s="83" t="s">
        <v>3773</v>
      </c>
      <c r="C43" s="52">
        <f>IF((AND(C44&lt;&gt;"no",C45&lt;&gt;"no")),"","no")</f>
      </c>
      <c r="D43" s="78"/>
      <c r="E43" s="45"/>
    </row>
    <row r="44" spans="1:5" ht="31.5" customHeight="1">
      <c r="A44" s="34" t="s">
        <v>3772</v>
      </c>
      <c r="B44" s="56" t="s">
        <v>2167</v>
      </c>
      <c r="C44" s="15"/>
      <c r="D44" s="78" t="s">
        <v>3771</v>
      </c>
      <c r="E44" s="45"/>
    </row>
    <row r="45" spans="1:5" ht="48" customHeight="1">
      <c r="A45" s="34" t="s">
        <v>3774</v>
      </c>
      <c r="B45" s="56" t="s">
        <v>2168</v>
      </c>
      <c r="C45" s="15"/>
      <c r="D45" s="78" t="s">
        <v>3771</v>
      </c>
      <c r="E45" s="45"/>
    </row>
    <row r="46" spans="1:5" ht="15.75">
      <c r="A46" s="34"/>
      <c r="B46" s="83" t="s">
        <v>3776</v>
      </c>
      <c r="C46" s="52">
        <f>IF((AND(C47&lt;&gt;"no",C48&lt;&gt;"no")),"","no")</f>
      </c>
      <c r="D46" s="78"/>
      <c r="E46" s="45"/>
    </row>
    <row r="47" spans="1:5" ht="48" customHeight="1">
      <c r="A47" s="21" t="s">
        <v>3775</v>
      </c>
      <c r="B47" s="35" t="s">
        <v>2170</v>
      </c>
      <c r="C47" s="15"/>
      <c r="D47" s="78" t="s">
        <v>285</v>
      </c>
      <c r="E47" s="45"/>
    </row>
    <row r="48" spans="1:5" ht="60.75" customHeight="1">
      <c r="A48" s="21" t="s">
        <v>2169</v>
      </c>
      <c r="B48" s="35" t="s">
        <v>1247</v>
      </c>
      <c r="C48" s="15"/>
      <c r="D48" s="78" t="s">
        <v>285</v>
      </c>
      <c r="E48" s="45"/>
    </row>
  </sheetData>
  <dataValidations count="1">
    <dataValidation type="list" allowBlank="1" showInputMessage="1" showErrorMessage="1" prompt="Please select Yes, No or Not Applicable (N/A)" sqref="C39:C42 C28 C30 C32 C34:C37 C44:C45 C47:C48 C7:C9 C11 C18:C19 C21:C23 C25:C26 C14 C4">
      <formula1>Select</formula1>
    </dataValidation>
  </dataValidation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10"/>
  <dimension ref="A1:L79"/>
  <sheetViews>
    <sheetView zoomScale="75" zoomScaleNormal="75" workbookViewId="0" topLeftCell="A1">
      <pane ySplit="2" topLeftCell="BM68" activePane="bottomLeft" state="frozen"/>
      <selection pane="topLeft" activeCell="A1" sqref="A1"/>
      <selection pane="bottomLeft" activeCell="C2" sqref="C2"/>
    </sheetView>
  </sheetViews>
  <sheetFormatPr defaultColWidth="9.140625" defaultRowHeight="12.75"/>
  <cols>
    <col min="1" max="1" width="10.140625" style="108" customWidth="1"/>
    <col min="2" max="2" width="71.7109375" style="18" customWidth="1"/>
    <col min="3" max="3" width="13.140625" style="0" customWidth="1"/>
    <col min="4" max="4" width="16.28125" style="134" customWidth="1"/>
    <col min="5" max="5" width="32.7109375" style="7" customWidth="1"/>
    <col min="6" max="6" width="30.28125" style="46" customWidth="1"/>
  </cols>
  <sheetData>
    <row r="1" spans="1:12" ht="15">
      <c r="A1" s="39"/>
      <c r="B1" s="1" t="str">
        <f>'General &amp; Policies'!B1</f>
        <v>IPSAS COMPLIANCE GUIDE (November 2010 Edition)</v>
      </c>
      <c r="C1" s="47" t="s">
        <v>1929</v>
      </c>
      <c r="D1" s="136" t="s">
        <v>1930</v>
      </c>
      <c r="E1" s="2" t="s">
        <v>1931</v>
      </c>
      <c r="L1" s="29" t="s">
        <v>1932</v>
      </c>
    </row>
    <row r="2" spans="1:12" ht="15.75">
      <c r="A2" s="105"/>
      <c r="B2" s="4" t="s">
        <v>3335</v>
      </c>
      <c r="C2" s="51">
        <f>IF((AND(C3&lt;&gt;"no",C39&lt;&gt;"no",C58&lt;&gt;"no")),"","no")</f>
      </c>
      <c r="L2" s="29" t="s">
        <v>1933</v>
      </c>
    </row>
    <row r="3" spans="1:3" ht="15.75" customHeight="1">
      <c r="A3" s="107" t="s">
        <v>3336</v>
      </c>
      <c r="B3" s="9" t="s">
        <v>3463</v>
      </c>
      <c r="C3" s="10">
        <f>IF((AND(C4&lt;&gt;"no",C11&lt;&gt;"no",C23&lt;&gt;"no",C29&lt;&gt;"no",C32&lt;&gt;"no")),"","no")</f>
      </c>
    </row>
    <row r="4" spans="1:3" ht="15.75" customHeight="1">
      <c r="A4" s="147"/>
      <c r="B4" s="83" t="s">
        <v>28</v>
      </c>
      <c r="C4" s="12">
        <f>IF((AND(C5&lt;&gt;"no",C6&lt;&gt;"no",C7&lt;&gt;"no",C8&lt;&gt;"no",C9&lt;&gt;"no")),"","no")</f>
      </c>
    </row>
    <row r="5" spans="1:6" ht="45.75" customHeight="1">
      <c r="A5" s="36" t="s">
        <v>3337</v>
      </c>
      <c r="B5" s="18" t="s">
        <v>1649</v>
      </c>
      <c r="C5" s="15"/>
      <c r="D5" s="140" t="s">
        <v>2018</v>
      </c>
      <c r="F5" s="119"/>
    </row>
    <row r="6" spans="1:6" ht="60">
      <c r="A6" s="36" t="s">
        <v>3338</v>
      </c>
      <c r="B6" s="18" t="s">
        <v>1650</v>
      </c>
      <c r="C6" s="15"/>
      <c r="D6" s="140" t="s">
        <v>2019</v>
      </c>
      <c r="F6" s="119"/>
    </row>
    <row r="7" spans="1:6" ht="77.25" customHeight="1">
      <c r="A7" s="36" t="s">
        <v>3339</v>
      </c>
      <c r="B7" s="18" t="s">
        <v>1652</v>
      </c>
      <c r="C7" s="15"/>
      <c r="D7" s="140" t="s">
        <v>1651</v>
      </c>
      <c r="F7" s="119"/>
    </row>
    <row r="8" spans="1:4" ht="21" customHeight="1">
      <c r="A8" s="36" t="s">
        <v>3340</v>
      </c>
      <c r="B8" s="18" t="s">
        <v>1653</v>
      </c>
      <c r="C8" s="15"/>
      <c r="D8" s="140" t="s">
        <v>2020</v>
      </c>
    </row>
    <row r="9" spans="1:4" ht="66" customHeight="1">
      <c r="A9" s="36" t="s">
        <v>3341</v>
      </c>
      <c r="B9" s="18" t="s">
        <v>1654</v>
      </c>
      <c r="C9" s="15"/>
      <c r="D9" s="140" t="s">
        <v>2020</v>
      </c>
    </row>
    <row r="10" spans="1:4" ht="242.25" customHeight="1">
      <c r="A10" s="36"/>
      <c r="B10" s="40" t="s">
        <v>26</v>
      </c>
      <c r="C10" s="74"/>
      <c r="D10" s="141" t="s">
        <v>1655</v>
      </c>
    </row>
    <row r="11" spans="1:4" ht="14.25" customHeight="1">
      <c r="A11" s="36"/>
      <c r="B11" s="83" t="s">
        <v>41</v>
      </c>
      <c r="C11" s="12">
        <f>IF((AND(C12&lt;&gt;"no")),"","no")</f>
      </c>
      <c r="D11" s="141"/>
    </row>
    <row r="12" spans="1:4" ht="45">
      <c r="A12" s="36" t="s">
        <v>64</v>
      </c>
      <c r="B12" s="18" t="s">
        <v>32</v>
      </c>
      <c r="C12" s="20">
        <f>IF((AND(C13&lt;&gt;"no",C18&lt;&gt;"no",C19&lt;&gt;"no",C20&lt;&gt;"no",C17&lt;&gt;"no")),"","no")</f>
      </c>
      <c r="D12" s="195" t="s">
        <v>53</v>
      </c>
    </row>
    <row r="13" spans="1:4" ht="30">
      <c r="A13" s="36"/>
      <c r="B13" s="87" t="s">
        <v>33</v>
      </c>
      <c r="C13" s="20">
        <f>IF((AND(C14&lt;&gt;"no",C15&lt;&gt;"no",C16&lt;&gt;"no")),"","no")</f>
      </c>
      <c r="D13" s="141"/>
    </row>
    <row r="14" spans="1:4" ht="15">
      <c r="A14" s="36"/>
      <c r="B14" s="144" t="s">
        <v>34</v>
      </c>
      <c r="C14" s="15"/>
      <c r="D14" s="140" t="s">
        <v>44</v>
      </c>
    </row>
    <row r="15" spans="1:4" ht="60">
      <c r="A15" s="36"/>
      <c r="B15" s="144" t="s">
        <v>35</v>
      </c>
      <c r="C15" s="15"/>
      <c r="D15" s="140" t="s">
        <v>45</v>
      </c>
    </row>
    <row r="16" spans="1:4" ht="17.25" customHeight="1">
      <c r="A16" s="36"/>
      <c r="B16" s="144" t="s">
        <v>36</v>
      </c>
      <c r="C16" s="15"/>
      <c r="D16" s="140" t="s">
        <v>46</v>
      </c>
    </row>
    <row r="17" spans="1:4" ht="15">
      <c r="A17" s="36"/>
      <c r="B17" s="87" t="s">
        <v>37</v>
      </c>
      <c r="C17" s="15"/>
      <c r="D17" s="140" t="s">
        <v>47</v>
      </c>
    </row>
    <row r="18" spans="1:4" ht="15">
      <c r="A18" s="36"/>
      <c r="B18" s="87" t="s">
        <v>38</v>
      </c>
      <c r="C18" s="15"/>
      <c r="D18" s="140" t="s">
        <v>48</v>
      </c>
    </row>
    <row r="19" spans="1:4" ht="30">
      <c r="A19" s="36"/>
      <c r="B19" s="87" t="s">
        <v>39</v>
      </c>
      <c r="C19" s="15"/>
      <c r="D19" s="140" t="s">
        <v>49</v>
      </c>
    </row>
    <row r="20" spans="1:4" ht="30">
      <c r="A20" s="36"/>
      <c r="B20" s="87" t="s">
        <v>40</v>
      </c>
      <c r="C20" s="15"/>
      <c r="D20" s="140" t="s">
        <v>50</v>
      </c>
    </row>
    <row r="21" spans="1:4" ht="30.75" customHeight="1">
      <c r="A21" s="36"/>
      <c r="B21" s="40" t="s">
        <v>42</v>
      </c>
      <c r="C21" s="74"/>
      <c r="D21" s="141" t="s">
        <v>51</v>
      </c>
    </row>
    <row r="22" spans="1:4" ht="30.75" customHeight="1">
      <c r="A22" s="36"/>
      <c r="B22" s="40" t="s">
        <v>43</v>
      </c>
      <c r="C22" s="74"/>
      <c r="D22" s="141" t="s">
        <v>52</v>
      </c>
    </row>
    <row r="23" spans="1:4" ht="18" customHeight="1">
      <c r="A23" s="36"/>
      <c r="B23" s="83" t="s">
        <v>54</v>
      </c>
      <c r="C23" s="12">
        <f>IF((AND(C24&lt;&gt;"no")),"","no")</f>
      </c>
      <c r="D23" s="141"/>
    </row>
    <row r="24" spans="1:4" ht="45">
      <c r="A24" s="36" t="s">
        <v>65</v>
      </c>
      <c r="B24" s="18" t="s">
        <v>55</v>
      </c>
      <c r="C24" s="20">
        <f>IF((AND(C25&lt;&gt;"no",C26&lt;&gt;"no",C27&lt;&gt;"no",C28&lt;&gt;"no")),"","no")</f>
      </c>
      <c r="D24" s="141"/>
    </row>
    <row r="25" spans="1:4" ht="30">
      <c r="A25" s="36"/>
      <c r="B25" s="87" t="s">
        <v>56</v>
      </c>
      <c r="C25" s="15"/>
      <c r="D25" s="195" t="s">
        <v>60</v>
      </c>
    </row>
    <row r="26" spans="1:4" ht="60">
      <c r="A26" s="36"/>
      <c r="B26" s="87" t="s">
        <v>57</v>
      </c>
      <c r="C26" s="15"/>
      <c r="D26" s="195" t="s">
        <v>61</v>
      </c>
    </row>
    <row r="27" spans="1:4" ht="30">
      <c r="A27" s="36"/>
      <c r="B27" s="87" t="s">
        <v>58</v>
      </c>
      <c r="C27" s="15"/>
      <c r="D27" s="195" t="s">
        <v>62</v>
      </c>
    </row>
    <row r="28" spans="1:4" ht="30">
      <c r="A28" s="36"/>
      <c r="B28" s="87" t="s">
        <v>59</v>
      </c>
      <c r="C28" s="15"/>
      <c r="D28" s="195" t="s">
        <v>63</v>
      </c>
    </row>
    <row r="29" spans="1:4" ht="15.75">
      <c r="A29" s="34"/>
      <c r="B29" s="83" t="s">
        <v>4001</v>
      </c>
      <c r="C29" s="12">
        <f>IF((AND(C30&lt;&gt;"no",C31&lt;&gt;"no")),"","no")</f>
      </c>
      <c r="D29" s="91"/>
    </row>
    <row r="30" spans="1:4" ht="60">
      <c r="A30" s="36" t="s">
        <v>66</v>
      </c>
      <c r="B30" s="56" t="s">
        <v>2523</v>
      </c>
      <c r="C30" s="15"/>
      <c r="D30" s="90" t="s">
        <v>2527</v>
      </c>
    </row>
    <row r="31" spans="1:4" ht="30">
      <c r="A31" s="36" t="s">
        <v>67</v>
      </c>
      <c r="B31" s="56" t="s">
        <v>1621</v>
      </c>
      <c r="C31" s="15"/>
      <c r="D31" s="90" t="s">
        <v>2528</v>
      </c>
    </row>
    <row r="32" spans="1:4" ht="15.75">
      <c r="A32" s="36"/>
      <c r="B32" s="83" t="s">
        <v>3776</v>
      </c>
      <c r="C32" s="12">
        <f>IF((AND(C34&lt;&gt;"no",C36&lt;&gt;"no",C37&lt;&gt;"no",C38&lt;&gt;"no",C35&lt;&gt;"no")),"","no")</f>
      </c>
      <c r="D32" s="90"/>
    </row>
    <row r="33" spans="1:4" ht="30">
      <c r="A33" s="36" t="s">
        <v>68</v>
      </c>
      <c r="B33" s="35" t="s">
        <v>2526</v>
      </c>
      <c r="C33" s="20">
        <f>IF((AND(C34&lt;&gt;"no",C35&lt;&gt;"no",C36&lt;&gt;"no",C37&lt;&gt;"no",C38&lt;&gt;"no")),"","no")</f>
      </c>
      <c r="D33" s="90"/>
    </row>
    <row r="34" spans="1:4" ht="30">
      <c r="A34" s="34"/>
      <c r="B34" s="87" t="s">
        <v>1487</v>
      </c>
      <c r="C34" s="15"/>
      <c r="D34" s="90" t="s">
        <v>1867</v>
      </c>
    </row>
    <row r="35" spans="1:4" ht="30">
      <c r="A35" s="34"/>
      <c r="B35" s="87" t="s">
        <v>915</v>
      </c>
      <c r="C35" s="15"/>
      <c r="D35" s="90" t="s">
        <v>1868</v>
      </c>
    </row>
    <row r="36" spans="1:4" ht="30">
      <c r="A36" s="34"/>
      <c r="B36" s="87" t="s">
        <v>1927</v>
      </c>
      <c r="C36" s="15"/>
      <c r="D36" s="90" t="s">
        <v>1869</v>
      </c>
    </row>
    <row r="37" spans="1:4" ht="30">
      <c r="A37" s="34"/>
      <c r="B37" s="87" t="s">
        <v>1928</v>
      </c>
      <c r="C37" s="15"/>
      <c r="D37" s="90" t="s">
        <v>1870</v>
      </c>
    </row>
    <row r="38" spans="1:4" ht="30">
      <c r="A38" s="34"/>
      <c r="B38" s="87" t="s">
        <v>643</v>
      </c>
      <c r="C38" s="15"/>
      <c r="D38" s="90" t="s">
        <v>27</v>
      </c>
    </row>
    <row r="39" spans="1:4" ht="18" customHeight="1">
      <c r="A39" s="107" t="s">
        <v>3342</v>
      </c>
      <c r="B39" s="9" t="s">
        <v>2821</v>
      </c>
      <c r="C39" s="10">
        <f>IF((AND(C40&lt;&gt;"no",C46&lt;&gt;"no",C48&lt;&gt;"no")),"","no")</f>
      </c>
      <c r="D39" s="90"/>
    </row>
    <row r="40" spans="1:5" ht="15.75">
      <c r="A40" s="36"/>
      <c r="B40" s="83" t="s">
        <v>2823</v>
      </c>
      <c r="C40" s="52">
        <f>IF((AND(C41&lt;&gt;"no",C44&lt;&gt;"no")),"","no")</f>
      </c>
      <c r="D40" s="90"/>
      <c r="E40"/>
    </row>
    <row r="41" spans="1:5" ht="30">
      <c r="A41" s="36"/>
      <c r="B41" s="138" t="s">
        <v>958</v>
      </c>
      <c r="C41" s="52">
        <f>IF((AND(C42&lt;&gt;"no")),"","no")</f>
      </c>
      <c r="D41" s="90"/>
      <c r="E41"/>
    </row>
    <row r="42" spans="1:5" ht="30.75" customHeight="1">
      <c r="A42" s="36" t="s">
        <v>3343</v>
      </c>
      <c r="B42" s="35" t="s">
        <v>2172</v>
      </c>
      <c r="C42" s="15"/>
      <c r="D42" s="90" t="s">
        <v>4000</v>
      </c>
      <c r="E42"/>
    </row>
    <row r="43" spans="1:5" ht="35.25" customHeight="1">
      <c r="A43" s="36"/>
      <c r="B43" s="60" t="s">
        <v>2173</v>
      </c>
      <c r="D43" s="128">
        <v>14.12</v>
      </c>
      <c r="E43"/>
    </row>
    <row r="44" spans="1:5" ht="19.5" customHeight="1">
      <c r="A44" s="36"/>
      <c r="B44" s="138" t="s">
        <v>4001</v>
      </c>
      <c r="C44" s="52"/>
      <c r="D44" s="90"/>
      <c r="E44"/>
    </row>
    <row r="45" spans="1:5" ht="35.25" customHeight="1">
      <c r="A45" s="36"/>
      <c r="B45" s="60" t="s">
        <v>4002</v>
      </c>
      <c r="D45" s="128" t="s">
        <v>4003</v>
      </c>
      <c r="E45"/>
    </row>
    <row r="46" spans="1:5" ht="17.25" customHeight="1">
      <c r="A46" s="36"/>
      <c r="B46" s="83" t="s">
        <v>4004</v>
      </c>
      <c r="C46" s="52"/>
      <c r="D46" s="128"/>
      <c r="E46"/>
    </row>
    <row r="47" spans="1:5" ht="91.5" customHeight="1">
      <c r="A47" s="36"/>
      <c r="B47" s="60" t="s">
        <v>3208</v>
      </c>
      <c r="D47" s="128" t="s">
        <v>4005</v>
      </c>
      <c r="E47"/>
    </row>
    <row r="48" spans="1:5" ht="17.25" customHeight="1">
      <c r="A48" s="36"/>
      <c r="B48" s="83" t="s">
        <v>3642</v>
      </c>
      <c r="C48" s="52">
        <f>IF((AND(C49&lt;&gt;"no",C52&lt;&gt;"no",C54&lt;&gt;"no")),"","no")</f>
      </c>
      <c r="D48" s="90"/>
      <c r="E48"/>
    </row>
    <row r="49" spans="1:5" ht="15">
      <c r="A49" s="36"/>
      <c r="B49" s="138" t="s">
        <v>2757</v>
      </c>
      <c r="C49" s="52">
        <f>IF((AND(C50&lt;&gt;"no",C51&lt;&gt;"no")),"","no")</f>
      </c>
      <c r="D49" s="90"/>
      <c r="E49"/>
    </row>
    <row r="50" spans="1:5" ht="30">
      <c r="A50" s="36" t="s">
        <v>3344</v>
      </c>
      <c r="B50" s="35" t="s">
        <v>960</v>
      </c>
      <c r="C50" s="15"/>
      <c r="D50" s="90">
        <v>14.26</v>
      </c>
      <c r="E50"/>
    </row>
    <row r="51" spans="1:5" ht="30">
      <c r="A51" s="36" t="s">
        <v>3345</v>
      </c>
      <c r="B51" s="35" t="s">
        <v>961</v>
      </c>
      <c r="C51" s="15"/>
      <c r="D51" s="90">
        <v>14.26</v>
      </c>
      <c r="E51"/>
    </row>
    <row r="52" spans="1:5" ht="15">
      <c r="A52" s="36"/>
      <c r="B52" s="138" t="s">
        <v>2758</v>
      </c>
      <c r="C52" s="52">
        <f>IF((AND(C53&lt;&gt;"no")),"","no")</f>
      </c>
      <c r="D52" s="90"/>
      <c r="E52"/>
    </row>
    <row r="53" spans="1:5" ht="75">
      <c r="A53" s="36" t="s">
        <v>3346</v>
      </c>
      <c r="B53" s="35" t="s">
        <v>2282</v>
      </c>
      <c r="C53" s="15"/>
      <c r="D53" s="90">
        <v>14.28</v>
      </c>
      <c r="E53"/>
    </row>
    <row r="54" spans="1:5" ht="15">
      <c r="A54" s="36"/>
      <c r="B54" s="138" t="s">
        <v>3422</v>
      </c>
      <c r="C54" s="52">
        <f>IF((AND(C55&lt;&gt;"no")),"","no")</f>
      </c>
      <c r="D54" s="90"/>
      <c r="E54"/>
    </row>
    <row r="55" spans="1:6" ht="63" customHeight="1">
      <c r="A55" s="36" t="s">
        <v>3347</v>
      </c>
      <c r="B55" s="35" t="s">
        <v>2021</v>
      </c>
      <c r="C55" s="96">
        <f>IF((AND(C56&lt;&gt;"no",C57&lt;&gt;"no")),"","no")</f>
      </c>
      <c r="D55" s="90"/>
      <c r="E55"/>
      <c r="F55" s="119"/>
    </row>
    <row r="56" spans="1:5" ht="18" customHeight="1">
      <c r="A56" s="36"/>
      <c r="B56" s="87" t="s">
        <v>2283</v>
      </c>
      <c r="C56" s="15"/>
      <c r="D56" s="90" t="s">
        <v>2022</v>
      </c>
      <c r="E56"/>
    </row>
    <row r="57" spans="1:5" ht="30">
      <c r="A57" s="36"/>
      <c r="B57" s="87" t="s">
        <v>2284</v>
      </c>
      <c r="C57" s="15"/>
      <c r="D57" s="90" t="s">
        <v>2023</v>
      </c>
      <c r="E57"/>
    </row>
    <row r="58" spans="1:5" ht="15.75">
      <c r="A58" s="107" t="s">
        <v>3348</v>
      </c>
      <c r="B58" s="9" t="s">
        <v>3004</v>
      </c>
      <c r="C58" s="10">
        <f>IF((AND(C59&lt;&gt;"no",C61&lt;&gt;"no",C68&lt;&gt;"no")),"","no")</f>
      </c>
      <c r="D58" s="91"/>
      <c r="E58"/>
    </row>
    <row r="59" spans="1:5" ht="15.75">
      <c r="A59" s="36"/>
      <c r="B59" s="89" t="s">
        <v>919</v>
      </c>
      <c r="C59" s="52">
        <f>IF((AND(C60&lt;&gt;"no")),"","no")</f>
      </c>
      <c r="D59" s="91"/>
      <c r="E59"/>
    </row>
    <row r="60" spans="1:5" ht="45">
      <c r="A60" s="36" t="s">
        <v>3349</v>
      </c>
      <c r="B60" s="82" t="s">
        <v>2285</v>
      </c>
      <c r="C60" s="15"/>
      <c r="D60" s="91">
        <v>20.25</v>
      </c>
      <c r="E60"/>
    </row>
    <row r="61" spans="1:5" ht="15.75">
      <c r="A61" s="36"/>
      <c r="B61" s="89" t="s">
        <v>920</v>
      </c>
      <c r="C61" s="52">
        <f>IF((AND(C62&lt;&gt;"no",C67&lt;&gt;"no")),"","no")</f>
      </c>
      <c r="D61" s="91"/>
      <c r="E61"/>
    </row>
    <row r="62" spans="1:5" ht="30">
      <c r="A62" s="36" t="s">
        <v>3350</v>
      </c>
      <c r="B62" s="82" t="s">
        <v>2286</v>
      </c>
      <c r="C62" s="96">
        <f>IF((AND(C63&lt;&gt;"no",C64&lt;&gt;"no",C65&lt;&gt;"no")),"","no")</f>
      </c>
      <c r="E62"/>
    </row>
    <row r="63" spans="1:5" ht="15">
      <c r="A63" s="36"/>
      <c r="B63" s="88" t="s">
        <v>2287</v>
      </c>
      <c r="C63" s="15"/>
      <c r="D63" s="90" t="s">
        <v>921</v>
      </c>
      <c r="E63"/>
    </row>
    <row r="64" spans="1:5" ht="15">
      <c r="A64" s="36"/>
      <c r="B64" s="88" t="s">
        <v>1304</v>
      </c>
      <c r="C64" s="15"/>
      <c r="D64" s="90" t="s">
        <v>922</v>
      </c>
      <c r="E64"/>
    </row>
    <row r="65" spans="1:5" ht="75">
      <c r="A65" s="36"/>
      <c r="B65" s="88" t="s">
        <v>1305</v>
      </c>
      <c r="C65" s="15"/>
      <c r="D65" s="90" t="s">
        <v>923</v>
      </c>
      <c r="E65"/>
    </row>
    <row r="66" spans="1:5" ht="90">
      <c r="A66" s="36"/>
      <c r="B66" s="94" t="s">
        <v>3418</v>
      </c>
      <c r="D66" s="131">
        <v>20.27</v>
      </c>
      <c r="E66"/>
    </row>
    <row r="67" spans="1:5" ht="60">
      <c r="A67" s="36" t="s">
        <v>3351</v>
      </c>
      <c r="B67" s="82" t="s">
        <v>1306</v>
      </c>
      <c r="C67" s="15"/>
      <c r="D67" s="91">
        <v>20.32</v>
      </c>
      <c r="E67"/>
    </row>
    <row r="68" spans="1:5" ht="15.75">
      <c r="A68" s="36"/>
      <c r="B68" s="89" t="s">
        <v>474</v>
      </c>
      <c r="C68" s="52">
        <f>IF((AND(C69&lt;&gt;"no",C70&lt;&gt;"no",C71&lt;&gt;"no",C75&lt;&gt;"no")),"","no")</f>
      </c>
      <c r="D68" s="91"/>
      <c r="E68"/>
    </row>
    <row r="69" spans="1:5" ht="45">
      <c r="A69" s="36" t="s">
        <v>3352</v>
      </c>
      <c r="B69" s="82" t="s">
        <v>3419</v>
      </c>
      <c r="C69" s="15"/>
      <c r="D69" s="90" t="s">
        <v>2824</v>
      </c>
      <c r="E69"/>
    </row>
    <row r="70" spans="1:5" ht="45">
      <c r="A70" s="36" t="s">
        <v>3353</v>
      </c>
      <c r="B70" s="82" t="s">
        <v>2989</v>
      </c>
      <c r="C70" s="15"/>
      <c r="D70" s="90" t="s">
        <v>2824</v>
      </c>
      <c r="E70"/>
    </row>
    <row r="71" spans="1:5" ht="60">
      <c r="A71" s="36" t="s">
        <v>3354</v>
      </c>
      <c r="B71" s="82" t="s">
        <v>3420</v>
      </c>
      <c r="C71" s="20">
        <f>IF((AND(C72&lt;&gt;"no",C73&lt;&gt;"no",C74&lt;&gt;"no")),"","no")</f>
      </c>
      <c r="E71"/>
    </row>
    <row r="72" spans="1:5" ht="15">
      <c r="A72" s="36"/>
      <c r="B72" s="88" t="s">
        <v>3209</v>
      </c>
      <c r="C72" s="15"/>
      <c r="D72" s="90" t="s">
        <v>2825</v>
      </c>
      <c r="E72"/>
    </row>
    <row r="73" spans="1:5" ht="33" customHeight="1">
      <c r="A73" s="36"/>
      <c r="B73" s="88" t="s">
        <v>3210</v>
      </c>
      <c r="C73" s="15"/>
      <c r="D73" s="90" t="s">
        <v>2826</v>
      </c>
      <c r="E73"/>
    </row>
    <row r="74" spans="1:5" ht="33.75" customHeight="1">
      <c r="A74" s="36"/>
      <c r="B74" s="88" t="s">
        <v>3211</v>
      </c>
      <c r="C74" s="15"/>
      <c r="D74" s="90" t="s">
        <v>2697</v>
      </c>
      <c r="E74"/>
    </row>
    <row r="75" spans="1:5" ht="91.5" customHeight="1">
      <c r="A75" s="36" t="s">
        <v>3355</v>
      </c>
      <c r="B75" s="82" t="s">
        <v>2598</v>
      </c>
      <c r="C75" s="20">
        <f>IF((AND(C76&lt;&gt;"no",C77&lt;&gt;"no",C78&lt;&gt;"no",C79&lt;&gt;"no")),"","no")</f>
      </c>
      <c r="D75" s="90"/>
      <c r="E75"/>
    </row>
    <row r="76" spans="1:5" ht="31.5" customHeight="1">
      <c r="A76" s="36"/>
      <c r="B76" s="88" t="s">
        <v>3133</v>
      </c>
      <c r="C76" s="15"/>
      <c r="D76" s="90" t="s">
        <v>2698</v>
      </c>
      <c r="E76"/>
    </row>
    <row r="77" spans="1:5" ht="15">
      <c r="A77" s="36"/>
      <c r="B77" s="88" t="s">
        <v>3134</v>
      </c>
      <c r="C77" s="15"/>
      <c r="D77" s="90" t="s">
        <v>2699</v>
      </c>
      <c r="E77"/>
    </row>
    <row r="78" spans="1:5" ht="15">
      <c r="A78" s="36"/>
      <c r="B78" s="88" t="s">
        <v>3135</v>
      </c>
      <c r="C78" s="15"/>
      <c r="D78" s="90" t="s">
        <v>2701</v>
      </c>
      <c r="E78"/>
    </row>
    <row r="79" spans="1:5" ht="45">
      <c r="A79" s="36"/>
      <c r="B79" s="88" t="s">
        <v>3136</v>
      </c>
      <c r="C79" s="15"/>
      <c r="D79" s="90" t="s">
        <v>2700</v>
      </c>
      <c r="E79"/>
    </row>
  </sheetData>
  <dataValidations count="2">
    <dataValidation type="list" allowBlank="1" showInputMessage="1" showErrorMessage="1" prompt="Please select Yes, No or Not Applicable (N/A)" sqref="C69:C70 C72:C74 C76:C79 C60 C63:C65 C67 C50:C51 C53 C56:C57 C42 C5:C9 C14:C20">
      <formula1>Select</formula1>
    </dataValidation>
    <dataValidation type="list" allowBlank="1" showInputMessage="1" showErrorMessage="1" prompt="Please select Yes, No or Not Apllicable (N/A)" sqref="C34:C38 C30:C31 C25:C28">
      <formula1>Select</formula1>
    </dataValidation>
  </dataValidation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13"/>
  <dimension ref="A1:L50"/>
  <sheetViews>
    <sheetView zoomScale="75" zoomScaleNormal="75" workbookViewId="0" topLeftCell="A1">
      <pane ySplit="2" topLeftCell="BM44" activePane="bottomLeft" state="frozen"/>
      <selection pane="topLeft" activeCell="A1" sqref="A1"/>
      <selection pane="bottomLeft" activeCell="C2" sqref="C2"/>
    </sheetView>
  </sheetViews>
  <sheetFormatPr defaultColWidth="9.140625" defaultRowHeight="12.75"/>
  <cols>
    <col min="1" max="1" width="8.7109375" style="108" customWidth="1"/>
    <col min="2" max="2" width="71.421875" style="18" customWidth="1"/>
    <col min="3" max="3" width="13.140625" style="0" customWidth="1"/>
    <col min="4" max="4" width="14.28125" style="6" customWidth="1"/>
    <col min="5" max="5" width="32.7109375" style="7" customWidth="1"/>
    <col min="6" max="6" width="59.7109375" style="119" customWidth="1"/>
  </cols>
  <sheetData>
    <row r="1" spans="1:12" ht="15">
      <c r="A1" s="106"/>
      <c r="B1" s="1" t="str">
        <f>'General &amp; Policies'!B1</f>
        <v>IPSAS COMPLIANCE GUIDE (November 2010 Edition)</v>
      </c>
      <c r="C1" s="47" t="s">
        <v>1929</v>
      </c>
      <c r="D1" s="3" t="s">
        <v>1930</v>
      </c>
      <c r="E1" s="2" t="s">
        <v>1931</v>
      </c>
      <c r="L1" s="29" t="s">
        <v>1932</v>
      </c>
    </row>
    <row r="2" spans="1:12" ht="31.5">
      <c r="A2" s="116"/>
      <c r="B2" s="4" t="s">
        <v>1614</v>
      </c>
      <c r="C2" s="51">
        <f>IF((AND(C4&lt;&gt;"no",C17&lt;&gt;"no",C14&lt;&gt;"no",C27&lt;&gt;"no",C31&lt;&gt;"no")),"","no")</f>
      </c>
      <c r="D2" s="134"/>
      <c r="L2" s="29" t="s">
        <v>1933</v>
      </c>
    </row>
    <row r="3" spans="1:12" ht="90">
      <c r="A3" s="147"/>
      <c r="B3" s="13" t="s">
        <v>1278</v>
      </c>
      <c r="C3" s="68"/>
      <c r="D3" s="128" t="s">
        <v>1279</v>
      </c>
      <c r="L3" s="29"/>
    </row>
    <row r="4" spans="1:12" ht="15.75">
      <c r="A4" s="36"/>
      <c r="B4" s="83" t="s">
        <v>2746</v>
      </c>
      <c r="C4" s="52">
        <f>IF((AND(C5&lt;&gt;"no",C13&lt;&gt;"no")),"","no")</f>
      </c>
      <c r="D4" s="91"/>
      <c r="E4" s="2"/>
      <c r="L4" s="29"/>
    </row>
    <row r="5" spans="1:12" ht="75">
      <c r="A5" s="36" t="s">
        <v>2841</v>
      </c>
      <c r="B5" s="35" t="s">
        <v>1005</v>
      </c>
      <c r="C5" s="15"/>
      <c r="D5" s="91">
        <v>6.15</v>
      </c>
      <c r="E5" s="2"/>
      <c r="L5" s="29"/>
    </row>
    <row r="6" spans="1:12" ht="32.25" customHeight="1">
      <c r="A6" s="36"/>
      <c r="B6" s="60" t="s">
        <v>1997</v>
      </c>
      <c r="C6" s="2"/>
      <c r="D6" s="131">
        <v>6.16</v>
      </c>
      <c r="E6" s="2"/>
      <c r="L6" s="29"/>
    </row>
    <row r="7" spans="1:12" ht="17.25" customHeight="1">
      <c r="A7" s="36"/>
      <c r="B7" s="109" t="s">
        <v>1998</v>
      </c>
      <c r="C7" s="2"/>
      <c r="D7" s="128"/>
      <c r="E7" s="2"/>
      <c r="L7" s="29"/>
    </row>
    <row r="8" spans="1:12" ht="61.5" customHeight="1">
      <c r="A8" s="36"/>
      <c r="B8" s="133" t="s">
        <v>1999</v>
      </c>
      <c r="C8" s="2"/>
      <c r="D8" s="128" t="s">
        <v>180</v>
      </c>
      <c r="E8" s="2"/>
      <c r="L8" s="29"/>
    </row>
    <row r="9" spans="1:12" ht="77.25" customHeight="1">
      <c r="A9" s="36"/>
      <c r="B9" s="133" t="s">
        <v>2000</v>
      </c>
      <c r="C9" s="2"/>
      <c r="D9" s="128" t="s">
        <v>181</v>
      </c>
      <c r="E9" s="2"/>
      <c r="L9" s="29"/>
    </row>
    <row r="10" spans="1:12" ht="60" customHeight="1">
      <c r="A10" s="36"/>
      <c r="B10" s="109" t="s">
        <v>2001</v>
      </c>
      <c r="C10" s="2"/>
      <c r="D10" s="128" t="s">
        <v>182</v>
      </c>
      <c r="E10" s="2"/>
      <c r="L10" s="29"/>
    </row>
    <row r="11" spans="1:12" ht="60" customHeight="1">
      <c r="A11" s="36"/>
      <c r="B11" s="109" t="s">
        <v>178</v>
      </c>
      <c r="C11" s="2"/>
      <c r="D11" s="128" t="s">
        <v>183</v>
      </c>
      <c r="E11" s="2"/>
      <c r="L11" s="29"/>
    </row>
    <row r="12" spans="1:12" ht="47.25" customHeight="1">
      <c r="A12" s="36"/>
      <c r="B12" s="109" t="s">
        <v>179</v>
      </c>
      <c r="C12" s="2"/>
      <c r="D12" s="128" t="s">
        <v>184</v>
      </c>
      <c r="E12" s="2"/>
      <c r="L12" s="29"/>
    </row>
    <row r="13" spans="1:12" ht="60.75" customHeight="1">
      <c r="A13" s="36" t="s">
        <v>2842</v>
      </c>
      <c r="B13" s="35" t="s">
        <v>4803</v>
      </c>
      <c r="C13" s="15"/>
      <c r="D13" s="135">
        <v>6.19</v>
      </c>
      <c r="E13" s="2"/>
      <c r="L13" s="29"/>
    </row>
    <row r="14" spans="1:12" ht="16.5" customHeight="1">
      <c r="A14" s="36"/>
      <c r="B14" s="83" t="s">
        <v>3777</v>
      </c>
      <c r="C14" s="52">
        <f>IF((AND(C15&lt;&gt;"no",C16&lt;&gt;"no")),"","no")</f>
      </c>
      <c r="D14" s="91"/>
      <c r="E14" s="2"/>
      <c r="L14" s="29"/>
    </row>
    <row r="15" spans="1:12" ht="45">
      <c r="A15" s="36" t="s">
        <v>1428</v>
      </c>
      <c r="B15" s="35" t="s">
        <v>1665</v>
      </c>
      <c r="C15" s="15"/>
      <c r="D15" s="90" t="s">
        <v>186</v>
      </c>
      <c r="E15" s="2"/>
      <c r="L15" s="29"/>
    </row>
    <row r="16" spans="1:12" ht="93.75" customHeight="1">
      <c r="A16" s="36" t="s">
        <v>3692</v>
      </c>
      <c r="B16" s="35" t="s">
        <v>185</v>
      </c>
      <c r="C16" s="15"/>
      <c r="D16" s="90" t="s">
        <v>3212</v>
      </c>
      <c r="E16" s="2"/>
      <c r="L16" s="29"/>
    </row>
    <row r="17" spans="1:12" ht="19.5" customHeight="1">
      <c r="A17" s="36"/>
      <c r="B17" s="83" t="s">
        <v>3778</v>
      </c>
      <c r="C17" s="52">
        <f>IF((AND(C18&lt;&gt;"no",C19&lt;&gt;"no",C20&lt;&gt;"no",C21&lt;&gt;"no",C23&lt;&gt;"no",C24&lt;&gt;"no",C25&lt;&gt;"no",C26&lt;&gt;"no")),"","no")</f>
      </c>
      <c r="D17" s="91"/>
      <c r="E17" s="2"/>
      <c r="L17" s="29"/>
    </row>
    <row r="18" spans="1:12" ht="30">
      <c r="A18" s="36" t="s">
        <v>2171</v>
      </c>
      <c r="B18" s="35" t="s">
        <v>2832</v>
      </c>
      <c r="C18" s="15"/>
      <c r="D18" s="91">
        <v>6.45</v>
      </c>
      <c r="E18" s="2"/>
      <c r="L18" s="29"/>
    </row>
    <row r="19" spans="1:12" ht="45">
      <c r="A19" s="36" t="s">
        <v>3356</v>
      </c>
      <c r="B19" s="35" t="s">
        <v>188</v>
      </c>
      <c r="C19" s="15"/>
      <c r="D19" s="90" t="s">
        <v>189</v>
      </c>
      <c r="E19" s="2"/>
      <c r="L19" s="29"/>
    </row>
    <row r="20" spans="1:12" ht="75">
      <c r="A20" s="36" t="s">
        <v>3357</v>
      </c>
      <c r="B20" s="35" t="s">
        <v>700</v>
      </c>
      <c r="C20" s="15"/>
      <c r="D20" s="90" t="s">
        <v>189</v>
      </c>
      <c r="E20" s="2"/>
      <c r="L20" s="29"/>
    </row>
    <row r="21" spans="1:12" ht="90">
      <c r="A21" s="36" t="s">
        <v>3358</v>
      </c>
      <c r="B21" s="35" t="s">
        <v>3137</v>
      </c>
      <c r="C21" s="15"/>
      <c r="D21" s="91">
        <v>6.48</v>
      </c>
      <c r="E21" s="2"/>
      <c r="L21" s="29"/>
    </row>
    <row r="22" spans="1:12" ht="60">
      <c r="A22" s="36"/>
      <c r="B22" s="60" t="s">
        <v>2691</v>
      </c>
      <c r="C22" s="2"/>
      <c r="D22" s="131">
        <v>6.48</v>
      </c>
      <c r="E22" s="2"/>
      <c r="L22" s="29"/>
    </row>
    <row r="23" spans="1:12" ht="45">
      <c r="A23" s="36" t="s">
        <v>3359</v>
      </c>
      <c r="B23" s="35" t="s">
        <v>482</v>
      </c>
      <c r="C23" s="15"/>
      <c r="D23" s="91">
        <v>6.49</v>
      </c>
      <c r="E23" s="2"/>
      <c r="L23" s="29"/>
    </row>
    <row r="24" spans="1:12" ht="75">
      <c r="A24" s="36" t="s">
        <v>3360</v>
      </c>
      <c r="B24" s="35" t="s">
        <v>2833</v>
      </c>
      <c r="C24" s="15"/>
      <c r="D24" s="90" t="s">
        <v>187</v>
      </c>
      <c r="E24" s="2"/>
      <c r="L24" s="29"/>
    </row>
    <row r="25" spans="1:12" ht="45">
      <c r="A25" s="36" t="s">
        <v>2616</v>
      </c>
      <c r="B25" s="35" t="s">
        <v>2834</v>
      </c>
      <c r="C25" s="15"/>
      <c r="D25" s="91" t="s">
        <v>2835</v>
      </c>
      <c r="E25" s="2"/>
      <c r="L25" s="29"/>
    </row>
    <row r="26" spans="1:12" ht="30">
      <c r="A26" s="36" t="s">
        <v>2617</v>
      </c>
      <c r="B26" s="35" t="s">
        <v>2836</v>
      </c>
      <c r="C26" s="15"/>
      <c r="D26" s="91" t="s">
        <v>2835</v>
      </c>
      <c r="E26" s="2"/>
      <c r="L26" s="29"/>
    </row>
    <row r="27" spans="1:12" ht="31.5">
      <c r="A27" s="36"/>
      <c r="B27" s="83" t="s">
        <v>2692</v>
      </c>
      <c r="C27" s="52">
        <f>IF((AND(C28&lt;&gt;"no",C29&lt;&gt;"no",C30&lt;&gt;"no")),"","no")</f>
      </c>
      <c r="D27" s="91"/>
      <c r="E27" s="2"/>
      <c r="L27" s="29"/>
    </row>
    <row r="28" spans="1:12" ht="122.25" customHeight="1">
      <c r="A28" s="36" t="s">
        <v>2618</v>
      </c>
      <c r="B28" s="35" t="s">
        <v>19</v>
      </c>
      <c r="C28" s="15"/>
      <c r="D28" s="90" t="s">
        <v>3141</v>
      </c>
      <c r="E28" s="2"/>
      <c r="L28" s="29"/>
    </row>
    <row r="29" spans="1:12" ht="33" customHeight="1">
      <c r="A29" s="36" t="s">
        <v>2619</v>
      </c>
      <c r="B29" s="35" t="s">
        <v>2693</v>
      </c>
      <c r="C29" s="15"/>
      <c r="D29" s="90" t="s">
        <v>3142</v>
      </c>
      <c r="E29" s="2"/>
      <c r="L29" s="29"/>
    </row>
    <row r="30" spans="1:12" ht="63.75" customHeight="1">
      <c r="A30" s="36" t="s">
        <v>3143</v>
      </c>
      <c r="B30" s="35" t="s">
        <v>2559</v>
      </c>
      <c r="C30" s="15"/>
      <c r="D30" s="90" t="s">
        <v>3404</v>
      </c>
      <c r="E30" s="2"/>
      <c r="L30" s="29"/>
    </row>
    <row r="31" spans="1:12" ht="15.75">
      <c r="A31" s="36"/>
      <c r="B31" s="83" t="s">
        <v>3642</v>
      </c>
      <c r="C31" s="52">
        <f>IF((AND(C32&lt;&gt;"no",C40&lt;&gt;"no",C46&lt;&gt;"no")),"","no")</f>
      </c>
      <c r="D31" s="91"/>
      <c r="E31" s="2"/>
      <c r="L31" s="29"/>
    </row>
    <row r="32" spans="1:12" ht="30">
      <c r="A32" s="36" t="s">
        <v>3144</v>
      </c>
      <c r="B32" s="35" t="s">
        <v>2560</v>
      </c>
      <c r="C32" s="20">
        <f>IF((AND(C33&lt;&gt;"no",C34&lt;&gt;"no",C35&lt;&gt;"no",C36&lt;&gt;"no",C37&lt;&gt;"no",C38&lt;&gt;"no",C39&lt;&gt;"no")),"","no")</f>
      </c>
      <c r="D32" s="91"/>
      <c r="E32" s="2"/>
      <c r="L32" s="29"/>
    </row>
    <row r="33" spans="1:12" ht="15">
      <c r="A33" s="36"/>
      <c r="B33" s="88" t="s">
        <v>2837</v>
      </c>
      <c r="C33" s="15"/>
      <c r="D33" s="90" t="s">
        <v>3927</v>
      </c>
      <c r="E33" s="2"/>
      <c r="L33" s="29"/>
    </row>
    <row r="34" spans="1:12" ht="30">
      <c r="A34" s="36"/>
      <c r="B34" s="88" t="s">
        <v>2561</v>
      </c>
      <c r="C34" s="15"/>
      <c r="D34" s="90" t="s">
        <v>3928</v>
      </c>
      <c r="E34" s="2"/>
      <c r="L34" s="29"/>
    </row>
    <row r="35" spans="1:12" ht="60">
      <c r="A35" s="36"/>
      <c r="B35" s="88" t="s">
        <v>3924</v>
      </c>
      <c r="C35" s="15"/>
      <c r="D35" s="90" t="s">
        <v>3929</v>
      </c>
      <c r="E35" s="2"/>
      <c r="L35" s="29"/>
    </row>
    <row r="36" spans="1:12" ht="45">
      <c r="A36" s="36"/>
      <c r="B36" s="88" t="s">
        <v>3925</v>
      </c>
      <c r="C36" s="15"/>
      <c r="D36" s="90" t="s">
        <v>3930</v>
      </c>
      <c r="E36" s="2"/>
      <c r="L36" s="29"/>
    </row>
    <row r="37" spans="1:12" ht="45">
      <c r="A37" s="36"/>
      <c r="B37" s="88" t="s">
        <v>3926</v>
      </c>
      <c r="C37" s="15"/>
      <c r="D37" s="90" t="s">
        <v>3931</v>
      </c>
      <c r="E37" s="2"/>
      <c r="L37" s="29"/>
    </row>
    <row r="38" spans="1:12" ht="75">
      <c r="A38" s="36"/>
      <c r="B38" s="88" t="s">
        <v>1967</v>
      </c>
      <c r="C38" s="15"/>
      <c r="D38" s="90" t="s">
        <v>3932</v>
      </c>
      <c r="E38" s="2"/>
      <c r="L38" s="29"/>
    </row>
    <row r="39" spans="1:12" ht="75">
      <c r="A39" s="36"/>
      <c r="B39" s="88" t="s">
        <v>1968</v>
      </c>
      <c r="C39" s="15"/>
      <c r="D39" s="90" t="s">
        <v>3933</v>
      </c>
      <c r="E39" s="2"/>
      <c r="L39" s="29"/>
    </row>
    <row r="40" spans="1:12" ht="60">
      <c r="A40" s="36" t="s">
        <v>3145</v>
      </c>
      <c r="B40" s="35" t="s">
        <v>1969</v>
      </c>
      <c r="C40" s="20">
        <f>IF((AND(C41&lt;&gt;"no",C42&lt;&gt;"no",C43&lt;&gt;"no",C44&lt;&gt;"no",C45&lt;&gt;"no")),"","no")</f>
      </c>
      <c r="D40" s="90"/>
      <c r="E40" s="2"/>
      <c r="L40" s="29"/>
    </row>
    <row r="41" spans="1:12" ht="45">
      <c r="A41" s="36"/>
      <c r="B41" s="88" t="s">
        <v>3213</v>
      </c>
      <c r="C41" s="15"/>
      <c r="D41" s="90" t="s">
        <v>3934</v>
      </c>
      <c r="E41" s="2"/>
      <c r="L41" s="29"/>
    </row>
    <row r="42" spans="1:12" ht="60">
      <c r="A42" s="36"/>
      <c r="B42" s="88" t="s">
        <v>3214</v>
      </c>
      <c r="C42" s="15"/>
      <c r="D42" s="90" t="s">
        <v>3934</v>
      </c>
      <c r="E42" s="2"/>
      <c r="L42" s="29"/>
    </row>
    <row r="43" spans="1:12" ht="30">
      <c r="A43" s="36"/>
      <c r="B43" s="88" t="s">
        <v>3215</v>
      </c>
      <c r="C43" s="15"/>
      <c r="D43" s="90" t="s">
        <v>3934</v>
      </c>
      <c r="E43" s="2"/>
      <c r="L43" s="29"/>
    </row>
    <row r="44" spans="1:12" ht="108" customHeight="1">
      <c r="A44" s="36"/>
      <c r="B44" s="88" t="s">
        <v>3216</v>
      </c>
      <c r="C44" s="15"/>
      <c r="D44" s="90" t="s">
        <v>3935</v>
      </c>
      <c r="E44" s="2"/>
      <c r="L44" s="29"/>
    </row>
    <row r="45" spans="1:12" ht="30">
      <c r="A45" s="36"/>
      <c r="B45" s="87" t="s">
        <v>1401</v>
      </c>
      <c r="C45" s="15"/>
      <c r="D45" s="90" t="s">
        <v>3936</v>
      </c>
      <c r="E45" s="2"/>
      <c r="L45" s="29"/>
    </row>
    <row r="46" spans="1:12" ht="75">
      <c r="A46" s="36" t="s">
        <v>3146</v>
      </c>
      <c r="B46" s="120" t="s">
        <v>1399</v>
      </c>
      <c r="C46" s="20">
        <f>IF((AND(C47&lt;&gt;"no",C48&lt;&gt;"no",C49&lt;&gt;"no",C50&lt;&gt;"no")),"","no")</f>
      </c>
      <c r="D46" s="90"/>
      <c r="E46" s="2"/>
      <c r="L46" s="29"/>
    </row>
    <row r="47" spans="2:4" ht="45">
      <c r="B47" s="87" t="s">
        <v>1186</v>
      </c>
      <c r="C47" s="15"/>
      <c r="D47" s="90" t="s">
        <v>3937</v>
      </c>
    </row>
    <row r="48" spans="2:4" ht="90">
      <c r="B48" s="88" t="s">
        <v>1187</v>
      </c>
      <c r="C48" s="15"/>
      <c r="D48" s="90" t="s">
        <v>3938</v>
      </c>
    </row>
    <row r="49" spans="2:4" ht="30">
      <c r="B49" s="87" t="s">
        <v>1402</v>
      </c>
      <c r="C49" s="15"/>
      <c r="D49" s="90" t="s">
        <v>3939</v>
      </c>
    </row>
    <row r="50" spans="2:4" ht="60">
      <c r="B50" s="87" t="s">
        <v>1693</v>
      </c>
      <c r="C50" s="15"/>
      <c r="D50" s="90" t="s">
        <v>1188</v>
      </c>
    </row>
  </sheetData>
  <dataValidations count="1">
    <dataValidation type="list" allowBlank="1" showInputMessage="1" showErrorMessage="1" prompt="Please select Yes, No or Not Applicable (N/A)" sqref="C33:C39 C28:C30 C23:C26 C18:C21 C41:C45 C47:C50 C13 C15:C16 C5">
      <formula1>Select</formula1>
    </dataValidation>
  </dataValidation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Audit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IPSAS Compliance Guide Nov 2010</dc:title>
  <dc:subject/>
  <dc:creator>cook178</dc:creator>
  <cp:keywords/>
  <dc:description/>
  <cp:lastModifiedBy> </cp:lastModifiedBy>
  <cp:lastPrinted>2010-10-19T10:43:16Z</cp:lastPrinted>
  <dcterms:created xsi:type="dcterms:W3CDTF">2005-12-09T07:30:55Z</dcterms:created>
  <dcterms:modified xsi:type="dcterms:W3CDTF">2010-12-10T13:17:47Z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