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BROW114\OneDrive - National Audit Office\Annual reports\D&amp;I AR and ED 2019-20\Equality data\"/>
    </mc:Choice>
  </mc:AlternateContent>
  <xr:revisionPtr revIDLastSave="3" documentId="8_{EB588DB5-3C89-4BA9-ABD2-BB23B737112E}" xr6:coauthVersionLast="44" xr6:coauthVersionMax="44" xr10:uidLastSave="{6CB4ACEA-4C70-4553-BCA6-CD544E5080FC}"/>
  <bookViews>
    <workbookView xWindow="-110" yWindow="-110" windowWidth="19420" windowHeight="10560" activeTab="1" xr2:uid="{00000000-000D-0000-FFFF-FFFF00000000}"/>
  </bookViews>
  <sheets>
    <sheet name="Workforce 1" sheetId="12" r:id="rId1"/>
    <sheet name="Workforce 2" sheetId="19" r:id="rId2"/>
    <sheet name="Graduate Recruitment " sheetId="15" r:id="rId3"/>
    <sheet name="Other recruitment" sheetId="16" r:id="rId4"/>
    <sheet name="Applications for promotions" sheetId="20" r:id="rId5"/>
    <sheet name="Promotions" sheetId="21" r:id="rId6"/>
    <sheet name="Appraisals- ratings" sheetId="7" r:id="rId7"/>
  </sheets>
  <definedNames>
    <definedName name="_xlnm.Print_Area" localSheetId="4">'Applications for promotions'!#REF!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5" l="1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C22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Q24" i="15"/>
  <c r="C24" i="15"/>
  <c r="K19" i="15"/>
  <c r="J19" i="15"/>
  <c r="I19" i="15"/>
  <c r="H19" i="15"/>
  <c r="G19" i="15"/>
  <c r="F19" i="15"/>
  <c r="E19" i="15"/>
  <c r="D19" i="15"/>
  <c r="C19" i="15"/>
  <c r="J26" i="16" l="1"/>
  <c r="I26" i="16"/>
  <c r="H26" i="16"/>
  <c r="G26" i="16"/>
  <c r="F26" i="16"/>
  <c r="E26" i="16"/>
  <c r="R13" i="19" l="1"/>
  <c r="P13" i="19"/>
  <c r="N13" i="19"/>
</calcChain>
</file>

<file path=xl/sharedStrings.xml><?xml version="1.0" encoding="utf-8"?>
<sst xmlns="http://schemas.openxmlformats.org/spreadsheetml/2006/main" count="401" uniqueCount="127">
  <si>
    <t>Asian</t>
  </si>
  <si>
    <t>Black</t>
  </si>
  <si>
    <t>Chinese</t>
  </si>
  <si>
    <t>Mixed</t>
  </si>
  <si>
    <t>White</t>
  </si>
  <si>
    <t>Totals</t>
  </si>
  <si>
    <t>%</t>
  </si>
  <si>
    <t>Number</t>
  </si>
  <si>
    <t>Senior Management</t>
  </si>
  <si>
    <t>Qualified</t>
  </si>
  <si>
    <t>Trainees</t>
  </si>
  <si>
    <t>Band 1</t>
  </si>
  <si>
    <t>Band 2</t>
  </si>
  <si>
    <t>Band 3</t>
  </si>
  <si>
    <t>Age</t>
  </si>
  <si>
    <t>16-19</t>
  </si>
  <si>
    <t>20-29</t>
  </si>
  <si>
    <t>30-39</t>
  </si>
  <si>
    <t>40-49</t>
  </si>
  <si>
    <t>50+</t>
  </si>
  <si>
    <t>Gender</t>
  </si>
  <si>
    <t>Total</t>
  </si>
  <si>
    <t>Female</t>
  </si>
  <si>
    <t>Male</t>
  </si>
  <si>
    <t>% employees</t>
  </si>
  <si>
    <t>Christian</t>
  </si>
  <si>
    <t>Hindu</t>
  </si>
  <si>
    <t>Jewish</t>
  </si>
  <si>
    <t>Muslim</t>
  </si>
  <si>
    <t>Prefer not to say</t>
  </si>
  <si>
    <t>Sikh</t>
  </si>
  <si>
    <t>Not disclosed</t>
  </si>
  <si>
    <t>Disability</t>
  </si>
  <si>
    <t>Yes</t>
  </si>
  <si>
    <t>No</t>
  </si>
  <si>
    <t>Hours</t>
  </si>
  <si>
    <t>Full Time</t>
  </si>
  <si>
    <t>Part Time</t>
  </si>
  <si>
    <t>Gay/Lesbian</t>
  </si>
  <si>
    <t>Other</t>
  </si>
  <si>
    <t>Single</t>
  </si>
  <si>
    <t>Married</t>
  </si>
  <si>
    <t>Widowed</t>
  </si>
  <si>
    <t>Stage</t>
  </si>
  <si>
    <t>Ethnicity</t>
  </si>
  <si>
    <t>Total at each stage</t>
  </si>
  <si>
    <t>BAME</t>
  </si>
  <si>
    <t>Unknown</t>
  </si>
  <si>
    <t>Transgender</t>
  </si>
  <si>
    <t>Prefer Not to Say</t>
  </si>
  <si>
    <t>Total Applications Received</t>
  </si>
  <si>
    <t>Reject at Application Stage</t>
  </si>
  <si>
    <t>Reject after Preliminary Interview</t>
  </si>
  <si>
    <t>Withdrawn</t>
  </si>
  <si>
    <t>Offer Accepted</t>
  </si>
  <si>
    <t xml:space="preserve">50-59 </t>
  </si>
  <si>
    <t>60+</t>
  </si>
  <si>
    <t xml:space="preserve">Asian </t>
  </si>
  <si>
    <t>Manager</t>
  </si>
  <si>
    <t>Campaigns</t>
  </si>
  <si>
    <t>Total number</t>
  </si>
  <si>
    <t>Total Number</t>
  </si>
  <si>
    <t>Ethnicity Not Declared</t>
  </si>
  <si>
    <t>of campaigns</t>
  </si>
  <si>
    <t>Audit Manager</t>
  </si>
  <si>
    <t>Audit Principal</t>
  </si>
  <si>
    <t>n/a</t>
  </si>
  <si>
    <t>Auditor</t>
  </si>
  <si>
    <t>Total number of campaigns</t>
  </si>
  <si>
    <t>Total number of Applicants</t>
  </si>
  <si>
    <t xml:space="preserve"> of promotees</t>
  </si>
  <si>
    <t>Ratings by gender</t>
  </si>
  <si>
    <t xml:space="preserve">Exceptional </t>
  </si>
  <si>
    <t>Highly Valued</t>
  </si>
  <si>
    <t>Performance Concerns</t>
  </si>
  <si>
    <t>Ratings by ethnicity</t>
  </si>
  <si>
    <t>Ratings by age group</t>
  </si>
  <si>
    <t>Group 1 (&lt;30)</t>
  </si>
  <si>
    <t>Group 2 (30-49)</t>
  </si>
  <si>
    <t>Group 3 (50+)</t>
  </si>
  <si>
    <t>Ratings for FT/PT</t>
  </si>
  <si>
    <t>Full time</t>
  </si>
  <si>
    <t>Part time</t>
  </si>
  <si>
    <t>Interns accepted</t>
  </si>
  <si>
    <t>Total accepted</t>
  </si>
  <si>
    <t>Offers accepted with interns</t>
  </si>
  <si>
    <t/>
  </si>
  <si>
    <t>% of employees</t>
  </si>
  <si>
    <t>No Religion</t>
  </si>
  <si>
    <t>Heterosexual</t>
  </si>
  <si>
    <t>Bi-sexual</t>
  </si>
  <si>
    <t>Sexual Orientation</t>
  </si>
  <si>
    <t>Religion/Belief</t>
  </si>
  <si>
    <t>Not declared</t>
  </si>
  <si>
    <t>Marriage and Civil partnership</t>
  </si>
  <si>
    <t>Divorced</t>
  </si>
  <si>
    <t>Living Together</t>
  </si>
  <si>
    <t>Separated</t>
  </si>
  <si>
    <t>Civil Partner</t>
  </si>
  <si>
    <t xml:space="preserve">Black    </t>
  </si>
  <si>
    <t xml:space="preserve">Mixed   </t>
  </si>
  <si>
    <t xml:space="preserve">White    </t>
  </si>
  <si>
    <t>Not Known</t>
  </si>
  <si>
    <t>APs and SAN</t>
  </si>
  <si>
    <t>Analyst</t>
  </si>
  <si>
    <t xml:space="preserve">Total </t>
  </si>
  <si>
    <t>PNTS</t>
  </si>
  <si>
    <t>Other Ethnic Group</t>
  </si>
  <si>
    <t>Managers</t>
  </si>
  <si>
    <t>Not known</t>
  </si>
  <si>
    <t>Workforce at end of March 2020</t>
  </si>
  <si>
    <t>Non-Binary</t>
  </si>
  <si>
    <t>Reject after assessment centre</t>
  </si>
  <si>
    <t>Offer Declined</t>
  </si>
  <si>
    <t>Graduate recruitment 2019-20</t>
  </si>
  <si>
    <t>Data Science Intern</t>
  </si>
  <si>
    <t>Other recruitment 2019-20</t>
  </si>
  <si>
    <t>Promotees 2019-20 (numbers)</t>
  </si>
  <si>
    <t>Applicants for Promotion 2019-20</t>
  </si>
  <si>
    <t>Applicants for promotion 2019-20 (%)</t>
  </si>
  <si>
    <t>Applicants for promotion 2019-20 (numbers)</t>
  </si>
  <si>
    <t xml:space="preserve"> of Applicants</t>
  </si>
  <si>
    <t>Promotees 2019-20</t>
  </si>
  <si>
    <t>Total Number of promotees</t>
  </si>
  <si>
    <t>Promotees 2019-20 (%)</t>
  </si>
  <si>
    <t>Annual Appraisals 2020</t>
  </si>
  <si>
    <t>Offer declined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</si>
</sst>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9" fontId="10" fillId="0" borderId="0" applyFont="0" applyFill="0" applyBorder="0" applyAlignment="0" applyProtection="0"/>
  </cellStyleXfs>
  <cellXfs count="191">
    <xf numFmtId="0" fontId="0" fillId="0" borderId="0" xfId="0"/>
    <xf numFmtId="0" fontId="0" fillId="0" borderId="2" xfId="0" applyFill="1" applyBorder="1" applyAlignment="1">
      <alignment horizontal="center"/>
    </xf>
    <xf numFmtId="0" fontId="2" fillId="0" borderId="0" xfId="0" applyFont="1"/>
    <xf numFmtId="0" fontId="3" fillId="0" borderId="2" xfId="0" applyFont="1" applyFill="1" applyBorder="1" applyAlignment="1">
      <alignment horizontal="center"/>
    </xf>
    <xf numFmtId="9" fontId="0" fillId="0" borderId="0" xfId="0" applyNumberFormat="1"/>
    <xf numFmtId="0" fontId="2" fillId="0" borderId="2" xfId="0" applyFont="1" applyFill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0" xfId="0" applyFill="1"/>
    <xf numFmtId="0" fontId="6" fillId="0" borderId="2" xfId="0" applyFont="1" applyBorder="1" applyAlignment="1">
      <alignment vertical="center"/>
    </xf>
    <xf numFmtId="9" fontId="2" fillId="0" borderId="2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2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2" xfId="0" applyFont="1" applyFill="1" applyBorder="1"/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9" fontId="2" fillId="4" borderId="2" xfId="0" applyNumberFormat="1" applyFont="1" applyFill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9" fontId="2" fillId="0" borderId="33" xfId="0" applyNumberFormat="1" applyFont="1" applyBorder="1" applyAlignment="1">
      <alignment horizontal="center"/>
    </xf>
    <xf numFmtId="0" fontId="1" fillId="0" borderId="0" xfId="2"/>
    <xf numFmtId="0" fontId="1" fillId="2" borderId="0" xfId="2" applyFill="1"/>
    <xf numFmtId="0" fontId="2" fillId="3" borderId="19" xfId="2" applyFont="1" applyFill="1" applyBorder="1"/>
    <xf numFmtId="0" fontId="2" fillId="3" borderId="19" xfId="2" applyFont="1" applyFill="1" applyBorder="1" applyAlignment="1">
      <alignment horizontal="left"/>
    </xf>
    <xf numFmtId="0" fontId="9" fillId="0" borderId="0" xfId="2" applyFont="1"/>
    <xf numFmtId="164" fontId="1" fillId="0" borderId="19" xfId="3" applyNumberFormat="1" applyFont="1" applyBorder="1"/>
    <xf numFmtId="0" fontId="1" fillId="0" borderId="19" xfId="2" applyBorder="1" applyAlignment="1">
      <alignment horizontal="left"/>
    </xf>
    <xf numFmtId="10" fontId="1" fillId="0" borderId="0" xfId="2" applyNumberFormat="1"/>
    <xf numFmtId="0" fontId="2" fillId="3" borderId="30" xfId="2" applyFont="1" applyFill="1" applyBorder="1" applyAlignment="1">
      <alignment horizontal="left"/>
    </xf>
    <xf numFmtId="164" fontId="2" fillId="3" borderId="31" xfId="2" applyNumberFormat="1" applyFont="1" applyFill="1" applyBorder="1"/>
    <xf numFmtId="0" fontId="0" fillId="0" borderId="2" xfId="0" applyFont="1" applyBorder="1"/>
    <xf numFmtId="0" fontId="0" fillId="0" borderId="2" xfId="0" applyFont="1" applyBorder="1" applyAlignment="1">
      <alignment horizontal="left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1" fillId="0" borderId="0" xfId="0" applyFont="1"/>
    <xf numFmtId="0" fontId="11" fillId="0" borderId="0" xfId="2" applyFont="1"/>
    <xf numFmtId="0" fontId="11" fillId="0" borderId="0" xfId="0" applyFont="1" applyFill="1"/>
    <xf numFmtId="0" fontId="7" fillId="0" borderId="0" xfId="0" applyFont="1" applyFill="1"/>
    <xf numFmtId="164" fontId="1" fillId="0" borderId="0" xfId="1" applyNumberFormat="1"/>
    <xf numFmtId="0" fontId="0" fillId="0" borderId="0" xfId="2" applyFont="1"/>
    <xf numFmtId="0" fontId="1" fillId="0" borderId="34" xfId="2" applyFont="1" applyFill="1" applyBorder="1" applyAlignment="1">
      <alignment horizontal="left"/>
    </xf>
    <xf numFmtId="0" fontId="2" fillId="4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2" fillId="3" borderId="21" xfId="4" applyFont="1" applyFill="1" applyBorder="1"/>
    <xf numFmtId="0" fontId="2" fillId="3" borderId="22" xfId="4" applyFont="1" applyFill="1" applyBorder="1" applyAlignment="1">
      <alignment horizontal="center"/>
    </xf>
    <xf numFmtId="0" fontId="2" fillId="3" borderId="19" xfId="4" applyFont="1" applyFill="1" applyBorder="1" applyAlignment="1">
      <alignment horizontal="center"/>
    </xf>
    <xf numFmtId="0" fontId="2" fillId="3" borderId="21" xfId="4" applyFont="1" applyFill="1" applyBorder="1" applyAlignment="1">
      <alignment horizontal="center"/>
    </xf>
    <xf numFmtId="0" fontId="1" fillId="0" borderId="21" xfId="4" applyBorder="1" applyAlignment="1">
      <alignment horizontal="left"/>
    </xf>
    <xf numFmtId="0" fontId="1" fillId="0" borderId="19" xfId="4" applyBorder="1"/>
    <xf numFmtId="164" fontId="1" fillId="0" borderId="19" xfId="4" applyNumberFormat="1" applyBorder="1"/>
    <xf numFmtId="0" fontId="2" fillId="3" borderId="21" xfId="4" applyFont="1" applyFill="1" applyBorder="1" applyAlignment="1">
      <alignment horizontal="left"/>
    </xf>
    <xf numFmtId="0" fontId="2" fillId="3" borderId="19" xfId="4" applyFont="1" applyFill="1" applyBorder="1"/>
    <xf numFmtId="164" fontId="2" fillId="3" borderId="19" xfId="4" applyNumberFormat="1" applyFont="1" applyFill="1" applyBorder="1"/>
    <xf numFmtId="0" fontId="2" fillId="4" borderId="27" xfId="5" applyFont="1" applyFill="1" applyBorder="1"/>
    <xf numFmtId="0" fontId="2" fillId="4" borderId="29" xfId="5" applyFont="1" applyFill="1" applyBorder="1"/>
    <xf numFmtId="0" fontId="2" fillId="4" borderId="30" xfId="5" applyFont="1" applyFill="1" applyBorder="1"/>
    <xf numFmtId="0" fontId="2" fillId="4" borderId="26" xfId="5" applyFont="1" applyFill="1" applyBorder="1"/>
    <xf numFmtId="0" fontId="2" fillId="4" borderId="31" xfId="5" applyFont="1" applyFill="1" applyBorder="1"/>
    <xf numFmtId="0" fontId="1" fillId="0" borderId="19" xfId="5" applyBorder="1" applyAlignment="1">
      <alignment horizontal="left"/>
    </xf>
    <xf numFmtId="0" fontId="1" fillId="0" borderId="19" xfId="5" applyBorder="1"/>
    <xf numFmtId="164" fontId="1" fillId="0" borderId="19" xfId="5" applyNumberFormat="1" applyBorder="1"/>
    <xf numFmtId="0" fontId="2" fillId="4" borderId="19" xfId="5" applyFont="1" applyFill="1" applyBorder="1"/>
    <xf numFmtId="164" fontId="2" fillId="4" borderId="19" xfId="5" applyNumberFormat="1" applyFont="1" applyFill="1" applyBorder="1"/>
    <xf numFmtId="0" fontId="2" fillId="0" borderId="34" xfId="4" applyFont="1" applyFill="1" applyBorder="1" applyAlignment="1">
      <alignment horizontal="left"/>
    </xf>
    <xf numFmtId="0" fontId="2" fillId="0" borderId="0" xfId="4" applyFont="1" applyFill="1" applyBorder="1"/>
    <xf numFmtId="164" fontId="2" fillId="0" borderId="0" xfId="4" applyNumberFormat="1" applyFont="1" applyFill="1" applyBorder="1"/>
    <xf numFmtId="0" fontId="8" fillId="2" borderId="0" xfId="0" applyFont="1" applyFill="1"/>
    <xf numFmtId="0" fontId="1" fillId="0" borderId="0" xfId="4"/>
    <xf numFmtId="0" fontId="2" fillId="3" borderId="25" xfId="4" applyFont="1" applyFill="1" applyBorder="1"/>
    <xf numFmtId="0" fontId="2" fillId="3" borderId="24" xfId="4" applyFont="1" applyFill="1" applyBorder="1"/>
    <xf numFmtId="0" fontId="2" fillId="3" borderId="20" xfId="4" applyFont="1" applyFill="1" applyBorder="1" applyAlignment="1">
      <alignment horizontal="center"/>
    </xf>
    <xf numFmtId="0" fontId="0" fillId="0" borderId="19" xfId="4" applyFont="1" applyBorder="1" applyAlignment="1">
      <alignment horizontal="left"/>
    </xf>
    <xf numFmtId="0" fontId="1" fillId="0" borderId="19" xfId="4" applyBorder="1" applyAlignment="1">
      <alignment horizontal="center"/>
    </xf>
    <xf numFmtId="164" fontId="1" fillId="0" borderId="19" xfId="4" applyNumberFormat="1" applyBorder="1" applyAlignment="1">
      <alignment horizontal="center"/>
    </xf>
    <xf numFmtId="0" fontId="1" fillId="0" borderId="19" xfId="4" applyBorder="1" applyAlignment="1">
      <alignment horizontal="left"/>
    </xf>
    <xf numFmtId="0" fontId="2" fillId="3" borderId="19" xfId="4" applyFont="1" applyFill="1" applyBorder="1" applyAlignment="1">
      <alignment horizontal="left"/>
    </xf>
    <xf numFmtId="164" fontId="1" fillId="3" borderId="19" xfId="4" applyNumberFormat="1" applyFill="1" applyBorder="1" applyAlignment="1">
      <alignment horizontal="center"/>
    </xf>
    <xf numFmtId="164" fontId="1" fillId="0" borderId="0" xfId="2" applyNumberFormat="1"/>
    <xf numFmtId="164" fontId="0" fillId="0" borderId="0" xfId="0" applyNumberFormat="1"/>
    <xf numFmtId="0" fontId="2" fillId="3" borderId="22" xfId="4" applyFont="1" applyFill="1" applyBorder="1"/>
    <xf numFmtId="164" fontId="1" fillId="0" borderId="19" xfId="6" applyNumberFormat="1" applyFont="1" applyBorder="1"/>
    <xf numFmtId="0" fontId="11" fillId="0" borderId="0" xfId="2" applyFont="1" applyFill="1" applyBorder="1"/>
    <xf numFmtId="0" fontId="1" fillId="0" borderId="0" xfId="2" applyFill="1" applyBorder="1"/>
    <xf numFmtId="0" fontId="1" fillId="0" borderId="0" xfId="4" applyFill="1" applyBorder="1" applyAlignment="1">
      <alignment horizontal="left"/>
    </xf>
    <xf numFmtId="164" fontId="1" fillId="0" borderId="0" xfId="6" applyNumberFormat="1" applyFont="1" applyFill="1" applyBorder="1"/>
    <xf numFmtId="0" fontId="2" fillId="0" borderId="0" xfId="4" applyFont="1" applyFill="1" applyBorder="1" applyAlignment="1">
      <alignment horizontal="left"/>
    </xf>
    <xf numFmtId="0" fontId="8" fillId="0" borderId="0" xfId="2" applyFont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9" fontId="0" fillId="0" borderId="2" xfId="0" applyNumberFormat="1" applyBorder="1" applyAlignment="1">
      <alignment horizontal="center"/>
    </xf>
    <xf numFmtId="9" fontId="2" fillId="0" borderId="2" xfId="0" applyNumberFormat="1" applyFont="1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wrapText="1"/>
    </xf>
    <xf numFmtId="9" fontId="0" fillId="0" borderId="0" xfId="0" applyNumberFormat="1" applyFill="1"/>
    <xf numFmtId="9" fontId="2" fillId="0" borderId="32" xfId="0" applyNumberFormat="1" applyFont="1" applyFill="1" applyBorder="1" applyAlignment="1">
      <alignment horizontal="center"/>
    </xf>
    <xf numFmtId="0" fontId="0" fillId="0" borderId="0" xfId="0" applyFill="1" applyBorder="1"/>
    <xf numFmtId="9" fontId="2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0" fillId="0" borderId="0" xfId="0" applyNumberFormat="1"/>
    <xf numFmtId="0" fontId="6" fillId="2" borderId="2" xfId="0" applyFont="1" applyFill="1" applyBorder="1" applyAlignment="1">
      <alignment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2" borderId="0" xfId="0" applyFill="1"/>
    <xf numFmtId="9" fontId="0" fillId="2" borderId="0" xfId="0" applyNumberFormat="1" applyFill="1"/>
    <xf numFmtId="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2" fillId="0" borderId="2" xfId="0" applyFont="1" applyBorder="1"/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11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9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9" fontId="6" fillId="0" borderId="2" xfId="1" applyFont="1" applyBorder="1" applyAlignment="1">
      <alignment horizontal="center" vertical="center"/>
    </xf>
    <xf numFmtId="0" fontId="2" fillId="4" borderId="28" xfId="5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1" xfId="4" applyFont="1" applyBorder="1" applyAlignment="1">
      <alignment horizontal="center"/>
    </xf>
    <xf numFmtId="0" fontId="2" fillId="0" borderId="23" xfId="4" applyFont="1" applyBorder="1" applyAlignment="1">
      <alignment horizontal="center"/>
    </xf>
    <xf numFmtId="0" fontId="2" fillId="0" borderId="22" xfId="4" applyFont="1" applyBorder="1" applyAlignment="1">
      <alignment horizontal="center"/>
    </xf>
    <xf numFmtId="0" fontId="2" fillId="3" borderId="23" xfId="4" applyFont="1" applyFill="1" applyBorder="1" applyAlignment="1">
      <alignment horizontal="center"/>
    </xf>
    <xf numFmtId="0" fontId="2" fillId="3" borderId="21" xfId="4" applyFont="1" applyFill="1" applyBorder="1" applyAlignment="1">
      <alignment horizontal="center"/>
    </xf>
    <xf numFmtId="0" fontId="2" fillId="3" borderId="22" xfId="4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1" fillId="0" borderId="19" xfId="4" applyFill="1" applyBorder="1"/>
    <xf numFmtId="164" fontId="1" fillId="0" borderId="19" xfId="4" applyNumberFormat="1" applyFill="1" applyBorder="1"/>
  </cellXfs>
  <cellStyles count="7">
    <cellStyle name="Normal" xfId="0" builtinId="0"/>
    <cellStyle name="Normal 2" xfId="2" xr:uid="{2ECAF67F-BAA4-43E9-9BEF-0330DBD38A3F}"/>
    <cellStyle name="Normal 2 2" xfId="4" xr:uid="{EF7953AB-4BC7-467F-9F9C-9C480B7DB8AD}"/>
    <cellStyle name="Normal 3" xfId="5" xr:uid="{39484015-8B42-4FAE-A6D9-A12AD7F83B70}"/>
    <cellStyle name="Percent" xfId="1" builtinId="5"/>
    <cellStyle name="Percent 2" xfId="3" xr:uid="{425E6E66-B235-4478-A727-4F8A5C049ABC}"/>
    <cellStyle name="Percent 2 2" xfId="6" xr:uid="{AED7FAC7-779E-44A6-BD4F-F66AB4EC1E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8"/>
  <sheetViews>
    <sheetView zoomScale="80" zoomScaleNormal="80" workbookViewId="0">
      <selection activeCell="D14" sqref="D14"/>
    </sheetView>
  </sheetViews>
  <sheetFormatPr defaultRowHeight="14.5" x14ac:dyDescent="0.35"/>
  <cols>
    <col min="1" max="1" width="3.6328125" customWidth="1"/>
    <col min="2" max="2" width="22.453125" customWidth="1"/>
  </cols>
  <sheetData>
    <row r="1" spans="2:17" x14ac:dyDescent="0.35">
      <c r="B1" s="74" t="s">
        <v>110</v>
      </c>
    </row>
    <row r="3" spans="2:17" x14ac:dyDescent="0.35">
      <c r="B3" s="149" t="s">
        <v>44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1"/>
    </row>
    <row r="4" spans="2:17" x14ac:dyDescent="0.35">
      <c r="B4" s="51"/>
      <c r="C4" s="152" t="s">
        <v>0</v>
      </c>
      <c r="D4" s="152"/>
      <c r="E4" s="152" t="s">
        <v>99</v>
      </c>
      <c r="F4" s="152"/>
      <c r="G4" s="152" t="s">
        <v>100</v>
      </c>
      <c r="H4" s="152"/>
      <c r="I4" s="152" t="s">
        <v>107</v>
      </c>
      <c r="J4" s="152"/>
      <c r="K4" s="152" t="s">
        <v>101</v>
      </c>
      <c r="L4" s="152"/>
      <c r="M4" s="152" t="s">
        <v>102</v>
      </c>
      <c r="N4" s="152"/>
      <c r="O4" s="52" t="s">
        <v>21</v>
      </c>
    </row>
    <row r="5" spans="2:17" x14ac:dyDescent="0.35">
      <c r="B5" s="51"/>
      <c r="C5" s="53" t="s">
        <v>7</v>
      </c>
      <c r="D5" s="54" t="s">
        <v>6</v>
      </c>
      <c r="E5" s="53" t="s">
        <v>7</v>
      </c>
      <c r="F5" s="53" t="s">
        <v>6</v>
      </c>
      <c r="G5" s="53" t="s">
        <v>7</v>
      </c>
      <c r="H5" s="53" t="s">
        <v>6</v>
      </c>
      <c r="I5" s="53" t="s">
        <v>7</v>
      </c>
      <c r="J5" s="53" t="s">
        <v>6</v>
      </c>
      <c r="K5" s="53" t="s">
        <v>7</v>
      </c>
      <c r="L5" s="53" t="s">
        <v>6</v>
      </c>
      <c r="M5" s="53" t="s">
        <v>7</v>
      </c>
      <c r="N5" s="53" t="s">
        <v>6</v>
      </c>
      <c r="O5" s="53" t="s">
        <v>7</v>
      </c>
      <c r="Q5" s="86"/>
    </row>
    <row r="6" spans="2:17" x14ac:dyDescent="0.35">
      <c r="B6" s="55" t="s">
        <v>8</v>
      </c>
      <c r="C6" s="56">
        <v>1</v>
      </c>
      <c r="D6" s="57">
        <v>1.5151515151515152E-2</v>
      </c>
      <c r="E6" s="56">
        <v>1</v>
      </c>
      <c r="F6" s="57">
        <v>1.5151515151515152E-2</v>
      </c>
      <c r="G6" s="56">
        <v>2</v>
      </c>
      <c r="H6" s="57">
        <v>3.0303030303030304E-2</v>
      </c>
      <c r="I6" s="56">
        <v>1</v>
      </c>
      <c r="J6" s="57">
        <v>1.5151515151515152E-2</v>
      </c>
      <c r="K6" s="56">
        <v>58</v>
      </c>
      <c r="L6" s="57">
        <v>0.87878787878787878</v>
      </c>
      <c r="M6" s="56">
        <v>3</v>
      </c>
      <c r="N6" s="57">
        <v>4.5454545454545456E-2</v>
      </c>
      <c r="O6" s="56">
        <v>66</v>
      </c>
      <c r="Q6" s="86"/>
    </row>
    <row r="7" spans="2:17" x14ac:dyDescent="0.35">
      <c r="B7" s="55" t="s">
        <v>108</v>
      </c>
      <c r="C7" s="56">
        <v>10</v>
      </c>
      <c r="D7" s="57">
        <v>7.2463768115942032E-2</v>
      </c>
      <c r="E7" s="56">
        <v>3</v>
      </c>
      <c r="F7" s="57">
        <v>2.1739130434782608E-2</v>
      </c>
      <c r="G7" s="56">
        <v>1</v>
      </c>
      <c r="H7" s="57">
        <v>7.246376811594203E-3</v>
      </c>
      <c r="I7" s="56">
        <v>0</v>
      </c>
      <c r="J7" s="57">
        <v>0</v>
      </c>
      <c r="K7" s="56">
        <v>121</v>
      </c>
      <c r="L7" s="57">
        <v>0.87681159420289856</v>
      </c>
      <c r="M7" s="56">
        <v>3</v>
      </c>
      <c r="N7" s="57">
        <v>2.1739130434782608E-2</v>
      </c>
      <c r="O7" s="56">
        <v>138</v>
      </c>
      <c r="Q7" s="86"/>
    </row>
    <row r="8" spans="2:17" x14ac:dyDescent="0.35">
      <c r="B8" s="55" t="s">
        <v>9</v>
      </c>
      <c r="C8" s="56">
        <v>30</v>
      </c>
      <c r="D8" s="57">
        <v>9.2307692307692313E-2</v>
      </c>
      <c r="E8" s="56">
        <v>10</v>
      </c>
      <c r="F8" s="57">
        <v>3.0769230769230771E-2</v>
      </c>
      <c r="G8" s="56">
        <v>7</v>
      </c>
      <c r="H8" s="57">
        <v>2.1538461538461538E-2</v>
      </c>
      <c r="I8" s="56">
        <v>4</v>
      </c>
      <c r="J8" s="57">
        <v>1.2307692307692308E-2</v>
      </c>
      <c r="K8" s="56">
        <v>264</v>
      </c>
      <c r="L8" s="57">
        <v>0.81230769230769229</v>
      </c>
      <c r="M8" s="56">
        <v>10</v>
      </c>
      <c r="N8" s="57">
        <v>3.0769230769230771E-2</v>
      </c>
      <c r="O8" s="56">
        <v>325</v>
      </c>
      <c r="Q8" s="86"/>
    </row>
    <row r="9" spans="2:17" x14ac:dyDescent="0.35">
      <c r="B9" s="55" t="s">
        <v>10</v>
      </c>
      <c r="C9" s="56">
        <v>33</v>
      </c>
      <c r="D9" s="57">
        <v>0.15277777777777779</v>
      </c>
      <c r="E9" s="56">
        <v>13</v>
      </c>
      <c r="F9" s="57">
        <v>6.0185185185185182E-2</v>
      </c>
      <c r="G9" s="56">
        <v>7</v>
      </c>
      <c r="H9" s="57">
        <v>3.2407407407407406E-2</v>
      </c>
      <c r="I9" s="56">
        <v>6</v>
      </c>
      <c r="J9" s="57">
        <v>2.7777777777777776E-2</v>
      </c>
      <c r="K9" s="56">
        <v>148</v>
      </c>
      <c r="L9" s="57">
        <v>0.68518518518518523</v>
      </c>
      <c r="M9" s="56">
        <v>9</v>
      </c>
      <c r="N9" s="57">
        <v>4.1666666666666664E-2</v>
      </c>
      <c r="O9" s="56">
        <v>216</v>
      </c>
      <c r="Q9" s="86"/>
    </row>
    <row r="10" spans="2:17" x14ac:dyDescent="0.35">
      <c r="B10" s="55" t="s">
        <v>11</v>
      </c>
      <c r="C10" s="56">
        <v>0</v>
      </c>
      <c r="D10" s="57">
        <v>0</v>
      </c>
      <c r="E10" s="56">
        <v>1</v>
      </c>
      <c r="F10" s="57">
        <v>6.6666666666666666E-2</v>
      </c>
      <c r="G10" s="56">
        <v>0</v>
      </c>
      <c r="H10" s="57">
        <v>0</v>
      </c>
      <c r="I10" s="56">
        <v>0</v>
      </c>
      <c r="J10" s="57">
        <v>0</v>
      </c>
      <c r="K10" s="56">
        <v>14</v>
      </c>
      <c r="L10" s="57">
        <v>0.93333333333333335</v>
      </c>
      <c r="M10" s="56">
        <v>0</v>
      </c>
      <c r="N10" s="57">
        <v>0</v>
      </c>
      <c r="O10" s="56">
        <v>15</v>
      </c>
      <c r="Q10" s="86"/>
    </row>
    <row r="11" spans="2:17" x14ac:dyDescent="0.35">
      <c r="B11" s="55" t="s">
        <v>12</v>
      </c>
      <c r="C11" s="56">
        <v>10</v>
      </c>
      <c r="D11" s="57">
        <v>0.14492753623188406</v>
      </c>
      <c r="E11" s="56">
        <v>5</v>
      </c>
      <c r="F11" s="57">
        <v>7.2463768115942032E-2</v>
      </c>
      <c r="G11" s="56">
        <v>2</v>
      </c>
      <c r="H11" s="57">
        <v>2.8985507246376812E-2</v>
      </c>
      <c r="I11" s="56">
        <v>0</v>
      </c>
      <c r="J11" s="57">
        <v>0</v>
      </c>
      <c r="K11" s="56">
        <v>51</v>
      </c>
      <c r="L11" s="57">
        <v>0.73913043478260865</v>
      </c>
      <c r="M11" s="56">
        <v>1</v>
      </c>
      <c r="N11" s="57">
        <v>1.4492753623188406E-2</v>
      </c>
      <c r="O11" s="56">
        <v>69</v>
      </c>
      <c r="Q11" s="86"/>
    </row>
    <row r="12" spans="2:17" x14ac:dyDescent="0.35">
      <c r="B12" s="55" t="s">
        <v>13</v>
      </c>
      <c r="C12" s="56">
        <v>4</v>
      </c>
      <c r="D12" s="57">
        <v>7.6923076923076927E-2</v>
      </c>
      <c r="E12" s="56">
        <v>10</v>
      </c>
      <c r="F12" s="57">
        <v>0.19230769230769232</v>
      </c>
      <c r="G12" s="56">
        <v>2</v>
      </c>
      <c r="H12" s="57">
        <v>3.8461538461538464E-2</v>
      </c>
      <c r="I12" s="56">
        <v>0</v>
      </c>
      <c r="J12" s="57">
        <v>0</v>
      </c>
      <c r="K12" s="56">
        <v>36</v>
      </c>
      <c r="L12" s="57">
        <v>0.69230769230769229</v>
      </c>
      <c r="M12" s="56">
        <v>0</v>
      </c>
      <c r="N12" s="57">
        <v>0</v>
      </c>
      <c r="O12" s="56">
        <v>52</v>
      </c>
      <c r="Q12" s="86"/>
    </row>
    <row r="13" spans="2:17" x14ac:dyDescent="0.35">
      <c r="B13" s="58" t="s">
        <v>5</v>
      </c>
      <c r="C13" s="59">
        <v>88</v>
      </c>
      <c r="D13" s="60"/>
      <c r="E13" s="59">
        <v>43</v>
      </c>
      <c r="F13" s="60"/>
      <c r="G13" s="59">
        <v>21</v>
      </c>
      <c r="H13" s="60"/>
      <c r="I13" s="59">
        <v>11</v>
      </c>
      <c r="J13" s="60"/>
      <c r="K13" s="59">
        <v>692</v>
      </c>
      <c r="L13" s="60"/>
      <c r="M13" s="59">
        <v>26</v>
      </c>
      <c r="N13" s="60"/>
      <c r="O13" s="59">
        <v>881</v>
      </c>
      <c r="Q13" s="86"/>
    </row>
    <row r="14" spans="2:17" x14ac:dyDescent="0.35">
      <c r="B14" s="71"/>
      <c r="C14" s="72"/>
      <c r="D14" s="73"/>
      <c r="E14" s="72"/>
      <c r="F14" s="73"/>
      <c r="G14" s="72"/>
      <c r="H14" s="73"/>
      <c r="I14" s="72"/>
      <c r="J14" s="73"/>
      <c r="K14" s="72"/>
      <c r="L14" s="73"/>
      <c r="M14" s="72"/>
      <c r="N14" s="73"/>
      <c r="O14" s="72"/>
    </row>
    <row r="15" spans="2:17" x14ac:dyDescent="0.35">
      <c r="B15" s="45"/>
    </row>
    <row r="16" spans="2:17" s="39" customFormat="1" ht="12" x14ac:dyDescent="0.3"/>
    <row r="17" spans="2:15" x14ac:dyDescent="0.35">
      <c r="B17" s="146" t="s">
        <v>14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8"/>
    </row>
    <row r="18" spans="2:15" x14ac:dyDescent="0.35">
      <c r="B18" s="61"/>
      <c r="C18" s="145" t="s">
        <v>15</v>
      </c>
      <c r="D18" s="145"/>
      <c r="E18" s="145" t="s">
        <v>16</v>
      </c>
      <c r="F18" s="145"/>
      <c r="G18" s="145" t="s">
        <v>17</v>
      </c>
      <c r="H18" s="145"/>
      <c r="I18" s="145" t="s">
        <v>18</v>
      </c>
      <c r="J18" s="145"/>
      <c r="K18" s="145" t="s">
        <v>19</v>
      </c>
      <c r="L18" s="145"/>
      <c r="M18" s="62" t="s">
        <v>21</v>
      </c>
    </row>
    <row r="19" spans="2:15" x14ac:dyDescent="0.35">
      <c r="B19" s="63" t="s">
        <v>86</v>
      </c>
      <c r="C19" s="64" t="s">
        <v>7</v>
      </c>
      <c r="D19" s="64" t="s">
        <v>6</v>
      </c>
      <c r="E19" s="64" t="s">
        <v>7</v>
      </c>
      <c r="F19" s="64" t="s">
        <v>6</v>
      </c>
      <c r="G19" s="64" t="s">
        <v>7</v>
      </c>
      <c r="H19" s="64" t="s">
        <v>6</v>
      </c>
      <c r="I19" s="64" t="s">
        <v>7</v>
      </c>
      <c r="J19" s="64" t="s">
        <v>6</v>
      </c>
      <c r="K19" s="64" t="s">
        <v>7</v>
      </c>
      <c r="L19" s="64" t="s">
        <v>6</v>
      </c>
      <c r="M19" s="65"/>
    </row>
    <row r="20" spans="2:15" x14ac:dyDescent="0.35">
      <c r="B20" s="66" t="s">
        <v>8</v>
      </c>
      <c r="C20" s="67">
        <v>0</v>
      </c>
      <c r="D20" s="68">
        <v>0</v>
      </c>
      <c r="E20" s="67">
        <v>0</v>
      </c>
      <c r="F20" s="68">
        <v>0</v>
      </c>
      <c r="G20" s="67">
        <v>12</v>
      </c>
      <c r="H20" s="68">
        <v>0.18181818181818182</v>
      </c>
      <c r="I20" s="67">
        <v>30</v>
      </c>
      <c r="J20" s="68">
        <v>0.45454545454545453</v>
      </c>
      <c r="K20" s="67">
        <v>24</v>
      </c>
      <c r="L20" s="68">
        <v>0.36363636363636365</v>
      </c>
      <c r="M20" s="67">
        <v>66</v>
      </c>
      <c r="O20" s="86"/>
    </row>
    <row r="21" spans="2:15" x14ac:dyDescent="0.35">
      <c r="B21" s="66" t="s">
        <v>108</v>
      </c>
      <c r="C21" s="67">
        <v>0</v>
      </c>
      <c r="D21" s="68">
        <v>0</v>
      </c>
      <c r="E21" s="67">
        <v>7</v>
      </c>
      <c r="F21" s="68">
        <v>5.0724637681159424E-2</v>
      </c>
      <c r="G21" s="67">
        <v>53</v>
      </c>
      <c r="H21" s="68">
        <v>0.38405797101449274</v>
      </c>
      <c r="I21" s="67">
        <v>41</v>
      </c>
      <c r="J21" s="68">
        <v>0.29710144927536231</v>
      </c>
      <c r="K21" s="67">
        <v>37</v>
      </c>
      <c r="L21" s="68">
        <v>0.26811594202898553</v>
      </c>
      <c r="M21" s="67">
        <v>138</v>
      </c>
      <c r="O21" s="86"/>
    </row>
    <row r="22" spans="2:15" x14ac:dyDescent="0.35">
      <c r="B22" s="66" t="s">
        <v>9</v>
      </c>
      <c r="C22" s="67">
        <v>0</v>
      </c>
      <c r="D22" s="68">
        <v>0</v>
      </c>
      <c r="E22" s="67">
        <v>100</v>
      </c>
      <c r="F22" s="68">
        <v>0.30769230769230771</v>
      </c>
      <c r="G22" s="67">
        <v>130</v>
      </c>
      <c r="H22" s="68">
        <v>0.4</v>
      </c>
      <c r="I22" s="67">
        <v>53</v>
      </c>
      <c r="J22" s="68">
        <v>0.16307692307692306</v>
      </c>
      <c r="K22" s="67">
        <v>42</v>
      </c>
      <c r="L22" s="68">
        <v>0.12923076923076923</v>
      </c>
      <c r="M22" s="67">
        <v>325</v>
      </c>
      <c r="O22" s="86"/>
    </row>
    <row r="23" spans="2:15" x14ac:dyDescent="0.35">
      <c r="B23" s="66" t="s">
        <v>10</v>
      </c>
      <c r="C23" s="67">
        <v>9</v>
      </c>
      <c r="D23" s="68">
        <v>4.1666666666666664E-2</v>
      </c>
      <c r="E23" s="67">
        <v>189</v>
      </c>
      <c r="F23" s="68">
        <v>0.875</v>
      </c>
      <c r="G23" s="67">
        <v>14</v>
      </c>
      <c r="H23" s="68">
        <v>6.4814814814814811E-2</v>
      </c>
      <c r="I23" s="67">
        <v>2</v>
      </c>
      <c r="J23" s="68">
        <v>9.2592592592592587E-3</v>
      </c>
      <c r="K23" s="67">
        <v>2</v>
      </c>
      <c r="L23" s="68">
        <v>9.2592592592592587E-3</v>
      </c>
      <c r="M23" s="67">
        <v>216</v>
      </c>
      <c r="O23" s="86"/>
    </row>
    <row r="24" spans="2:15" x14ac:dyDescent="0.35">
      <c r="B24" s="66" t="s">
        <v>11</v>
      </c>
      <c r="C24" s="67">
        <v>0</v>
      </c>
      <c r="D24" s="68">
        <v>0</v>
      </c>
      <c r="E24" s="67">
        <v>0</v>
      </c>
      <c r="F24" s="68">
        <v>0</v>
      </c>
      <c r="G24" s="67">
        <v>7</v>
      </c>
      <c r="H24" s="68">
        <v>0.46666666666666667</v>
      </c>
      <c r="I24" s="67">
        <v>5</v>
      </c>
      <c r="J24" s="68">
        <v>0.33333333333333331</v>
      </c>
      <c r="K24" s="67">
        <v>3</v>
      </c>
      <c r="L24" s="68">
        <v>0.2</v>
      </c>
      <c r="M24" s="67">
        <v>15</v>
      </c>
      <c r="O24" s="86"/>
    </row>
    <row r="25" spans="2:15" x14ac:dyDescent="0.35">
      <c r="B25" s="66" t="s">
        <v>12</v>
      </c>
      <c r="C25" s="67">
        <v>0</v>
      </c>
      <c r="D25" s="68">
        <v>0</v>
      </c>
      <c r="E25" s="67">
        <v>3</v>
      </c>
      <c r="F25" s="68">
        <v>4.3478260869565216E-2</v>
      </c>
      <c r="G25" s="67">
        <v>24</v>
      </c>
      <c r="H25" s="68">
        <v>0.34782608695652173</v>
      </c>
      <c r="I25" s="67">
        <v>26</v>
      </c>
      <c r="J25" s="68">
        <v>0.37681159420289856</v>
      </c>
      <c r="K25" s="67">
        <v>16</v>
      </c>
      <c r="L25" s="68">
        <v>0.2318840579710145</v>
      </c>
      <c r="M25" s="67">
        <v>69</v>
      </c>
      <c r="O25" s="86"/>
    </row>
    <row r="26" spans="2:15" x14ac:dyDescent="0.35">
      <c r="B26" s="66" t="s">
        <v>13</v>
      </c>
      <c r="C26" s="67">
        <v>1</v>
      </c>
      <c r="D26" s="68">
        <v>1.9230769230769232E-2</v>
      </c>
      <c r="E26" s="67">
        <v>11</v>
      </c>
      <c r="F26" s="68">
        <v>0.21153846153846154</v>
      </c>
      <c r="G26" s="67">
        <v>16</v>
      </c>
      <c r="H26" s="68">
        <v>0.30769230769230771</v>
      </c>
      <c r="I26" s="67">
        <v>6</v>
      </c>
      <c r="J26" s="68">
        <v>0.11538461538461539</v>
      </c>
      <c r="K26" s="67">
        <v>18</v>
      </c>
      <c r="L26" s="68">
        <v>0.34615384615384615</v>
      </c>
      <c r="M26" s="67">
        <v>52</v>
      </c>
      <c r="O26" s="86"/>
    </row>
    <row r="27" spans="2:15" x14ac:dyDescent="0.35">
      <c r="B27" s="58" t="s">
        <v>5</v>
      </c>
      <c r="C27" s="69">
        <v>10</v>
      </c>
      <c r="D27" s="70"/>
      <c r="E27" s="69">
        <v>310</v>
      </c>
      <c r="F27" s="70"/>
      <c r="G27" s="69">
        <v>256</v>
      </c>
      <c r="H27" s="70"/>
      <c r="I27" s="69">
        <v>163</v>
      </c>
      <c r="J27" s="70"/>
      <c r="K27" s="69">
        <v>142</v>
      </c>
      <c r="L27" s="70"/>
      <c r="M27" s="69">
        <v>881</v>
      </c>
      <c r="O27" s="86"/>
    </row>
    <row r="28" spans="2:15" x14ac:dyDescent="0.35">
      <c r="O28" s="86"/>
    </row>
  </sheetData>
  <mergeCells count="13">
    <mergeCell ref="B17:M17"/>
    <mergeCell ref="B3:O3"/>
    <mergeCell ref="C4:D4"/>
    <mergeCell ref="E4:F4"/>
    <mergeCell ref="G4:H4"/>
    <mergeCell ref="I4:J4"/>
    <mergeCell ref="K4:L4"/>
    <mergeCell ref="M4:N4"/>
    <mergeCell ref="C18:D18"/>
    <mergeCell ref="E18:F18"/>
    <mergeCell ref="G18:H18"/>
    <mergeCell ref="I18:J18"/>
    <mergeCell ref="K18:L18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CA6E-01C5-4B2E-94F5-9EF71DBDD31B}">
  <dimension ref="A1:R37"/>
  <sheetViews>
    <sheetView tabSelected="1" zoomScale="70" zoomScaleNormal="70" workbookViewId="0">
      <selection activeCell="R22" sqref="R22"/>
    </sheetView>
  </sheetViews>
  <sheetFormatPr defaultColWidth="8.81640625" defaultRowHeight="14.5" x14ac:dyDescent="0.35"/>
  <cols>
    <col min="1" max="1" width="6.08984375" style="25" customWidth="1"/>
    <col min="2" max="2" width="20.81640625" style="25" customWidth="1"/>
    <col min="3" max="3" width="10.81640625" style="25" customWidth="1"/>
    <col min="4" max="8" width="8.81640625" style="25"/>
    <col min="9" max="9" width="10.90625" style="25" customWidth="1"/>
    <col min="10" max="11" width="8.81640625" style="25"/>
    <col min="12" max="12" width="15.453125" style="25" customWidth="1"/>
    <col min="13" max="13" width="20.90625" style="25" customWidth="1"/>
    <col min="14" max="14" width="10.1796875" style="25" customWidth="1"/>
    <col min="15" max="16" width="9.453125" style="25" customWidth="1"/>
    <col min="17" max="17" width="9.6328125" style="25" customWidth="1"/>
    <col min="18" max="18" width="9.453125" style="25" customWidth="1"/>
    <col min="19" max="16384" width="8.81640625" style="25"/>
  </cols>
  <sheetData>
    <row r="1" spans="1:18" x14ac:dyDescent="0.35">
      <c r="A1" s="94" t="s">
        <v>110</v>
      </c>
    </row>
    <row r="3" spans="1:18" x14ac:dyDescent="0.35">
      <c r="B3" s="75"/>
      <c r="C3" s="149" t="s">
        <v>20</v>
      </c>
      <c r="D3" s="150"/>
      <c r="E3" s="150"/>
      <c r="F3" s="150"/>
      <c r="G3" s="150"/>
      <c r="H3" s="150"/>
      <c r="I3" s="150"/>
      <c r="J3" s="150"/>
      <c r="K3" s="151"/>
      <c r="M3" s="149" t="s">
        <v>35</v>
      </c>
      <c r="N3" s="150"/>
      <c r="O3" s="150"/>
      <c r="P3" s="150"/>
      <c r="Q3" s="150"/>
      <c r="R3" s="151"/>
    </row>
    <row r="4" spans="1:18" x14ac:dyDescent="0.35">
      <c r="B4" s="76"/>
      <c r="C4" s="153" t="s">
        <v>22</v>
      </c>
      <c r="D4" s="154"/>
      <c r="E4" s="153" t="s">
        <v>23</v>
      </c>
      <c r="F4" s="154"/>
      <c r="G4" s="153" t="s">
        <v>111</v>
      </c>
      <c r="H4" s="154"/>
      <c r="I4" s="153" t="s">
        <v>109</v>
      </c>
      <c r="J4" s="154"/>
      <c r="K4" s="53" t="s">
        <v>21</v>
      </c>
      <c r="M4" s="76"/>
      <c r="N4" s="77" t="s">
        <v>36</v>
      </c>
      <c r="O4" s="77"/>
      <c r="P4" s="77" t="s">
        <v>37</v>
      </c>
      <c r="Q4" s="77"/>
      <c r="R4" s="77" t="s">
        <v>21</v>
      </c>
    </row>
    <row r="5" spans="1:18" x14ac:dyDescent="0.35">
      <c r="B5" s="77"/>
      <c r="C5" s="78" t="s">
        <v>7</v>
      </c>
      <c r="D5" s="78" t="s">
        <v>6</v>
      </c>
      <c r="E5" s="78" t="s">
        <v>7</v>
      </c>
      <c r="F5" s="78" t="s">
        <v>6</v>
      </c>
      <c r="G5" s="78" t="s">
        <v>7</v>
      </c>
      <c r="H5" s="78" t="s">
        <v>6</v>
      </c>
      <c r="I5" s="78" t="s">
        <v>7</v>
      </c>
      <c r="J5" s="78" t="s">
        <v>6</v>
      </c>
      <c r="K5" s="78" t="s">
        <v>7</v>
      </c>
      <c r="M5" s="77" t="s">
        <v>86</v>
      </c>
      <c r="N5" s="59" t="s">
        <v>7</v>
      </c>
      <c r="O5" s="59" t="s">
        <v>6</v>
      </c>
      <c r="P5" s="59" t="s">
        <v>7</v>
      </c>
      <c r="Q5" s="59" t="s">
        <v>6</v>
      </c>
      <c r="R5" s="59"/>
    </row>
    <row r="6" spans="1:18" x14ac:dyDescent="0.35">
      <c r="B6" s="79" t="s">
        <v>8</v>
      </c>
      <c r="C6" s="80">
        <v>18</v>
      </c>
      <c r="D6" s="81">
        <v>0.27272727272727271</v>
      </c>
      <c r="E6" s="80">
        <v>47</v>
      </c>
      <c r="F6" s="81">
        <v>0.71212121212121215</v>
      </c>
      <c r="G6" s="80">
        <v>0</v>
      </c>
      <c r="H6" s="81">
        <v>0</v>
      </c>
      <c r="I6" s="80">
        <v>1</v>
      </c>
      <c r="J6" s="81">
        <v>1.5151515151515152E-2</v>
      </c>
      <c r="K6" s="80">
        <v>66</v>
      </c>
      <c r="L6" s="85"/>
      <c r="M6" s="79" t="s">
        <v>8</v>
      </c>
      <c r="N6" s="56">
        <v>53</v>
      </c>
      <c r="O6" s="57">
        <v>0.80303030303030298</v>
      </c>
      <c r="P6" s="56">
        <v>13</v>
      </c>
      <c r="Q6" s="57">
        <v>0.19696969696969696</v>
      </c>
      <c r="R6" s="56">
        <v>66</v>
      </c>
    </row>
    <row r="7" spans="1:18" x14ac:dyDescent="0.35">
      <c r="B7" s="82" t="s">
        <v>108</v>
      </c>
      <c r="C7" s="80">
        <v>64</v>
      </c>
      <c r="D7" s="81">
        <v>0.46376811594202899</v>
      </c>
      <c r="E7" s="80">
        <v>72</v>
      </c>
      <c r="F7" s="81">
        <v>0.52173913043478259</v>
      </c>
      <c r="G7" s="80">
        <v>0</v>
      </c>
      <c r="H7" s="81">
        <v>0</v>
      </c>
      <c r="I7" s="80">
        <v>2</v>
      </c>
      <c r="J7" s="81">
        <v>1.4492753623188406E-2</v>
      </c>
      <c r="K7" s="80">
        <v>138</v>
      </c>
      <c r="L7" s="85"/>
      <c r="M7" s="82" t="s">
        <v>108</v>
      </c>
      <c r="N7" s="56">
        <v>109</v>
      </c>
      <c r="O7" s="57">
        <v>0.78985507246376807</v>
      </c>
      <c r="P7" s="56">
        <v>29</v>
      </c>
      <c r="Q7" s="57">
        <v>0.21014492753623187</v>
      </c>
      <c r="R7" s="56">
        <v>138</v>
      </c>
    </row>
    <row r="8" spans="1:18" x14ac:dyDescent="0.35">
      <c r="B8" s="82" t="s">
        <v>9</v>
      </c>
      <c r="C8" s="80">
        <v>159</v>
      </c>
      <c r="D8" s="81">
        <v>0.48923076923076925</v>
      </c>
      <c r="E8" s="80">
        <v>161</v>
      </c>
      <c r="F8" s="81">
        <v>0.49538461538461537</v>
      </c>
      <c r="G8" s="80">
        <v>0</v>
      </c>
      <c r="H8" s="81">
        <v>0</v>
      </c>
      <c r="I8" s="80">
        <v>5</v>
      </c>
      <c r="J8" s="81">
        <v>1.5384615384615385E-2</v>
      </c>
      <c r="K8" s="80">
        <v>325</v>
      </c>
      <c r="L8" s="85"/>
      <c r="M8" s="82" t="s">
        <v>9</v>
      </c>
      <c r="N8" s="56">
        <v>261</v>
      </c>
      <c r="O8" s="57">
        <v>0.80307692307692302</v>
      </c>
      <c r="P8" s="56">
        <v>64</v>
      </c>
      <c r="Q8" s="57">
        <v>0.19692307692307692</v>
      </c>
      <c r="R8" s="56">
        <v>325</v>
      </c>
    </row>
    <row r="9" spans="1:18" x14ac:dyDescent="0.35">
      <c r="B9" s="82" t="s">
        <v>10</v>
      </c>
      <c r="C9" s="80">
        <v>96</v>
      </c>
      <c r="D9" s="81">
        <v>0.44444444444444442</v>
      </c>
      <c r="E9" s="80">
        <v>117</v>
      </c>
      <c r="F9" s="81">
        <v>0.54166666666666663</v>
      </c>
      <c r="G9" s="80">
        <v>1</v>
      </c>
      <c r="H9" s="81">
        <v>4.6296296296296294E-3</v>
      </c>
      <c r="I9" s="80">
        <v>2</v>
      </c>
      <c r="J9" s="81">
        <v>9.2592592592592587E-3</v>
      </c>
      <c r="K9" s="80">
        <v>216</v>
      </c>
      <c r="L9" s="85"/>
      <c r="M9" s="82" t="s">
        <v>10</v>
      </c>
      <c r="N9" s="56">
        <v>216</v>
      </c>
      <c r="O9" s="57">
        <v>1</v>
      </c>
      <c r="P9" s="56">
        <v>0</v>
      </c>
      <c r="Q9" s="57">
        <v>0</v>
      </c>
      <c r="R9" s="56">
        <v>216</v>
      </c>
    </row>
    <row r="10" spans="1:18" x14ac:dyDescent="0.35">
      <c r="B10" s="82" t="s">
        <v>11</v>
      </c>
      <c r="C10" s="80">
        <v>9</v>
      </c>
      <c r="D10" s="81">
        <v>0.6</v>
      </c>
      <c r="E10" s="80">
        <v>6</v>
      </c>
      <c r="F10" s="81">
        <v>0.4</v>
      </c>
      <c r="G10" s="80">
        <v>0</v>
      </c>
      <c r="H10" s="81">
        <v>0</v>
      </c>
      <c r="I10" s="80">
        <v>0</v>
      </c>
      <c r="J10" s="81">
        <v>0</v>
      </c>
      <c r="K10" s="80">
        <v>15</v>
      </c>
      <c r="L10" s="85"/>
      <c r="M10" s="82" t="s">
        <v>11</v>
      </c>
      <c r="N10" s="189">
        <v>15</v>
      </c>
      <c r="O10" s="190">
        <v>1.0666666666666667</v>
      </c>
      <c r="P10" s="189">
        <v>0</v>
      </c>
      <c r="Q10" s="190">
        <v>0</v>
      </c>
      <c r="R10" s="189">
        <v>15</v>
      </c>
    </row>
    <row r="11" spans="1:18" x14ac:dyDescent="0.35">
      <c r="B11" s="82" t="s">
        <v>12</v>
      </c>
      <c r="C11" s="80">
        <v>37</v>
      </c>
      <c r="D11" s="81">
        <v>0.53623188405797106</v>
      </c>
      <c r="E11" s="80">
        <v>32</v>
      </c>
      <c r="F11" s="81">
        <v>0.46376811594202899</v>
      </c>
      <c r="G11" s="80">
        <v>0</v>
      </c>
      <c r="H11" s="81">
        <v>0</v>
      </c>
      <c r="I11" s="80">
        <v>0</v>
      </c>
      <c r="J11" s="81">
        <v>0</v>
      </c>
      <c r="K11" s="80">
        <v>69</v>
      </c>
      <c r="L11" s="85"/>
      <c r="M11" s="82" t="s">
        <v>12</v>
      </c>
      <c r="N11" s="56">
        <v>61</v>
      </c>
      <c r="O11" s="57">
        <v>0.88405797101449279</v>
      </c>
      <c r="P11" s="56">
        <v>8</v>
      </c>
      <c r="Q11" s="57">
        <v>0.11594202898550725</v>
      </c>
      <c r="R11" s="56">
        <v>69</v>
      </c>
    </row>
    <row r="12" spans="1:18" x14ac:dyDescent="0.35">
      <c r="B12" s="82" t="s">
        <v>13</v>
      </c>
      <c r="C12" s="80">
        <v>36</v>
      </c>
      <c r="D12" s="81">
        <v>0.69230769230769229</v>
      </c>
      <c r="E12" s="80">
        <v>16</v>
      </c>
      <c r="F12" s="81">
        <v>0.30769230769230771</v>
      </c>
      <c r="G12" s="80">
        <v>0</v>
      </c>
      <c r="H12" s="81">
        <v>0</v>
      </c>
      <c r="I12" s="80">
        <v>0</v>
      </c>
      <c r="J12" s="81">
        <v>0</v>
      </c>
      <c r="K12" s="80">
        <v>52</v>
      </c>
      <c r="L12" s="85"/>
      <c r="M12" s="82" t="s">
        <v>13</v>
      </c>
      <c r="N12" s="56">
        <v>43</v>
      </c>
      <c r="O12" s="57">
        <v>0.82692307692307687</v>
      </c>
      <c r="P12" s="56">
        <v>9</v>
      </c>
      <c r="Q12" s="57">
        <v>0.17307692307692307</v>
      </c>
      <c r="R12" s="56">
        <v>52</v>
      </c>
    </row>
    <row r="13" spans="1:18" x14ac:dyDescent="0.35">
      <c r="B13" s="83" t="s">
        <v>5</v>
      </c>
      <c r="C13" s="53">
        <v>419</v>
      </c>
      <c r="D13" s="84"/>
      <c r="E13" s="53">
        <v>451</v>
      </c>
      <c r="F13" s="84"/>
      <c r="G13" s="53">
        <v>1</v>
      </c>
      <c r="H13" s="84"/>
      <c r="I13" s="53">
        <v>10</v>
      </c>
      <c r="J13" s="84"/>
      <c r="K13" s="53">
        <v>881</v>
      </c>
      <c r="L13" s="85"/>
      <c r="M13" s="83" t="s">
        <v>5</v>
      </c>
      <c r="N13" s="59">
        <f>SUM(N6:N12)</f>
        <v>758</v>
      </c>
      <c r="O13" s="60"/>
      <c r="P13" s="59">
        <f>SUM(P6:P12)</f>
        <v>123</v>
      </c>
      <c r="Q13" s="60"/>
      <c r="R13" s="59">
        <f>SUM(R6:R12)</f>
        <v>881</v>
      </c>
    </row>
    <row r="14" spans="1:18" x14ac:dyDescent="0.35">
      <c r="D14" s="26"/>
    </row>
    <row r="15" spans="1:18" x14ac:dyDescent="0.35">
      <c r="B15" s="44"/>
      <c r="D15" s="43"/>
      <c r="L15" s="40"/>
      <c r="M15" s="40"/>
      <c r="N15" s="40"/>
      <c r="O15" s="40"/>
      <c r="P15" s="40"/>
      <c r="Q15" s="40"/>
    </row>
    <row r="16" spans="1:18" x14ac:dyDescent="0.35">
      <c r="B16" s="40"/>
      <c r="C16" s="40"/>
      <c r="D16" s="40"/>
      <c r="E16" s="40"/>
      <c r="F16" s="40"/>
      <c r="G16" s="40"/>
      <c r="H16" s="40"/>
      <c r="I16" s="40"/>
      <c r="L16" s="40"/>
      <c r="M16" s="40"/>
      <c r="N16" s="40"/>
      <c r="O16" s="40"/>
      <c r="P16" s="40"/>
      <c r="Q16" s="40"/>
    </row>
    <row r="17" spans="2:18" x14ac:dyDescent="0.35">
      <c r="L17" s="40"/>
      <c r="M17" s="40"/>
      <c r="N17" s="40"/>
      <c r="O17" s="89"/>
      <c r="P17" s="89"/>
      <c r="Q17" s="89"/>
    </row>
    <row r="18" spans="2:18" x14ac:dyDescent="0.35">
      <c r="B18" s="51" t="s">
        <v>92</v>
      </c>
      <c r="C18" s="87" t="s">
        <v>24</v>
      </c>
      <c r="H18" s="29"/>
      <c r="L18" s="72"/>
      <c r="M18" s="59" t="s">
        <v>91</v>
      </c>
      <c r="N18" s="59" t="s">
        <v>87</v>
      </c>
      <c r="O18" s="72"/>
      <c r="P18" s="72"/>
      <c r="Q18" s="90"/>
    </row>
    <row r="19" spans="2:18" x14ac:dyDescent="0.35">
      <c r="B19" s="31" t="s">
        <v>25</v>
      </c>
      <c r="C19" s="88">
        <v>0.31441543700340524</v>
      </c>
      <c r="L19" s="91"/>
      <c r="M19" s="82" t="s">
        <v>89</v>
      </c>
      <c r="N19" s="88">
        <v>0.81157775255391595</v>
      </c>
      <c r="O19" s="91"/>
      <c r="P19" s="92"/>
      <c r="Q19" s="90"/>
    </row>
    <row r="20" spans="2:18" x14ac:dyDescent="0.35">
      <c r="B20" s="31" t="s">
        <v>26</v>
      </c>
      <c r="C20" s="88">
        <v>9.0805902383654935E-3</v>
      </c>
      <c r="L20" s="91"/>
      <c r="M20" s="82" t="s">
        <v>38</v>
      </c>
      <c r="N20" s="88">
        <v>2.2701475595913734E-2</v>
      </c>
      <c r="O20" s="91"/>
      <c r="P20" s="92"/>
      <c r="Q20" s="90"/>
    </row>
    <row r="21" spans="2:18" x14ac:dyDescent="0.35">
      <c r="B21" s="31" t="s">
        <v>27</v>
      </c>
      <c r="C21" s="88">
        <v>1.1350737797956867E-2</v>
      </c>
      <c r="L21" s="91"/>
      <c r="M21" s="82" t="s">
        <v>90</v>
      </c>
      <c r="N21" s="88">
        <v>1.5891032917139614E-2</v>
      </c>
      <c r="O21" s="91"/>
      <c r="P21" s="92"/>
      <c r="Q21" s="90"/>
    </row>
    <row r="22" spans="2:18" x14ac:dyDescent="0.35">
      <c r="B22" s="31" t="s">
        <v>28</v>
      </c>
      <c r="C22" s="88">
        <v>5.7888762769580021E-2</v>
      </c>
      <c r="L22" s="91"/>
      <c r="M22" s="82" t="s">
        <v>39</v>
      </c>
      <c r="N22" s="88">
        <v>1.1350737797956867E-3</v>
      </c>
      <c r="O22" s="91"/>
      <c r="P22" s="92"/>
      <c r="Q22" s="90"/>
    </row>
    <row r="23" spans="2:18" x14ac:dyDescent="0.35">
      <c r="B23" s="31" t="s">
        <v>30</v>
      </c>
      <c r="C23" s="88">
        <v>5.6753688989784334E-3</v>
      </c>
      <c r="I23" s="32"/>
      <c r="L23" s="91"/>
      <c r="M23" s="82" t="s">
        <v>29</v>
      </c>
      <c r="N23" s="88">
        <v>7.0374574347332575E-2</v>
      </c>
      <c r="O23" s="91"/>
      <c r="P23" s="92"/>
      <c r="Q23" s="90"/>
    </row>
    <row r="24" spans="2:18" x14ac:dyDescent="0.35">
      <c r="B24" s="31" t="s">
        <v>39</v>
      </c>
      <c r="C24" s="88">
        <v>1.5891032917139614E-2</v>
      </c>
      <c r="L24" s="91"/>
      <c r="M24" s="82" t="s">
        <v>31</v>
      </c>
      <c r="N24" s="88">
        <v>7.8320090805902381E-2</v>
      </c>
      <c r="O24" s="91"/>
      <c r="P24" s="92"/>
      <c r="Q24" s="90"/>
    </row>
    <row r="25" spans="2:18" x14ac:dyDescent="0.35">
      <c r="B25" s="31" t="s">
        <v>88</v>
      </c>
      <c r="C25" s="88">
        <v>0.41884222474460842</v>
      </c>
      <c r="L25" s="93"/>
      <c r="M25" s="83" t="s">
        <v>5</v>
      </c>
      <c r="N25" s="60">
        <v>0.99999999999999989</v>
      </c>
      <c r="O25" s="93"/>
      <c r="P25" s="73"/>
      <c r="Q25" s="90"/>
    </row>
    <row r="26" spans="2:18" x14ac:dyDescent="0.35">
      <c r="B26" s="31" t="s">
        <v>29</v>
      </c>
      <c r="C26" s="88">
        <v>5.7888762769580021E-2</v>
      </c>
      <c r="O26" s="90"/>
      <c r="P26" s="90"/>
      <c r="Q26" s="90"/>
    </row>
    <row r="27" spans="2:18" x14ac:dyDescent="0.35">
      <c r="B27" s="31" t="s">
        <v>93</v>
      </c>
      <c r="C27" s="88">
        <v>0.10896708286038592</v>
      </c>
      <c r="O27" s="90"/>
      <c r="P27" s="90"/>
      <c r="Q27" s="90"/>
    </row>
    <row r="28" spans="2:18" x14ac:dyDescent="0.35">
      <c r="B28" s="33" t="s">
        <v>5</v>
      </c>
      <c r="C28" s="34">
        <v>1</v>
      </c>
      <c r="E28" s="85"/>
      <c r="H28" s="29"/>
      <c r="M28" s="59" t="s">
        <v>94</v>
      </c>
      <c r="N28" s="59" t="s">
        <v>87</v>
      </c>
      <c r="P28" s="90"/>
      <c r="Q28" s="90"/>
      <c r="R28" s="90"/>
    </row>
    <row r="29" spans="2:18" x14ac:dyDescent="0.35">
      <c r="M29" s="82" t="s">
        <v>95</v>
      </c>
      <c r="N29" s="88">
        <v>2.8376844494892167E-2</v>
      </c>
    </row>
    <row r="30" spans="2:18" x14ac:dyDescent="0.35">
      <c r="M30" s="82" t="s">
        <v>96</v>
      </c>
      <c r="N30" s="88">
        <v>6.2429057888762768E-2</v>
      </c>
    </row>
    <row r="31" spans="2:18" x14ac:dyDescent="0.35">
      <c r="B31" s="27" t="s">
        <v>32</v>
      </c>
      <c r="C31" s="27" t="s">
        <v>87</v>
      </c>
      <c r="D31" s="29"/>
      <c r="M31" s="82" t="s">
        <v>41</v>
      </c>
      <c r="N31" s="88">
        <v>0.35187287173666287</v>
      </c>
    </row>
    <row r="32" spans="2:18" x14ac:dyDescent="0.35">
      <c r="B32" s="31" t="s">
        <v>33</v>
      </c>
      <c r="C32" s="30">
        <v>0.1112372304199773</v>
      </c>
      <c r="M32" s="82" t="s">
        <v>97</v>
      </c>
      <c r="N32" s="88">
        <v>9.0805902383654935E-3</v>
      </c>
    </row>
    <row r="33" spans="2:15" x14ac:dyDescent="0.35">
      <c r="B33" s="31" t="s">
        <v>34</v>
      </c>
      <c r="C33" s="30">
        <v>0.8444948921679909</v>
      </c>
      <c r="M33" s="82" t="s">
        <v>40</v>
      </c>
      <c r="N33" s="88">
        <v>0.5141884222474461</v>
      </c>
    </row>
    <row r="34" spans="2:15" x14ac:dyDescent="0.35">
      <c r="B34" s="31" t="s">
        <v>29</v>
      </c>
      <c r="C34" s="30">
        <v>3.6322360953461974E-2</v>
      </c>
      <c r="M34" s="82" t="s">
        <v>42</v>
      </c>
      <c r="N34" s="88">
        <v>3.4052213393870601E-3</v>
      </c>
    </row>
    <row r="35" spans="2:15" x14ac:dyDescent="0.35">
      <c r="B35" s="31" t="s">
        <v>93</v>
      </c>
      <c r="C35" s="30">
        <v>7.9455164585698068E-3</v>
      </c>
      <c r="M35" s="82" t="s">
        <v>98</v>
      </c>
      <c r="N35" s="88">
        <v>3.4052213393870601E-3</v>
      </c>
    </row>
    <row r="36" spans="2:15" x14ac:dyDescent="0.35">
      <c r="B36" s="28" t="s">
        <v>5</v>
      </c>
      <c r="C36" s="34">
        <v>1</v>
      </c>
      <c r="D36" s="85"/>
      <c r="M36" s="82" t="s">
        <v>93</v>
      </c>
      <c r="N36" s="88">
        <v>2.7241770715096481E-2</v>
      </c>
      <c r="O36" s="85"/>
    </row>
    <row r="37" spans="2:15" x14ac:dyDescent="0.35">
      <c r="M37" s="83" t="s">
        <v>5</v>
      </c>
      <c r="N37" s="60">
        <v>1</v>
      </c>
    </row>
  </sheetData>
  <mergeCells count="6">
    <mergeCell ref="M3:R3"/>
    <mergeCell ref="C3:K3"/>
    <mergeCell ref="C4:D4"/>
    <mergeCell ref="E4:F4"/>
    <mergeCell ref="G4:H4"/>
    <mergeCell ref="I4:J4"/>
  </mergeCells>
  <pageMargins left="0.7" right="0.7" top="0.75" bottom="0.75" header="0.3" footer="0.3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4331C-D387-4FEE-A219-D5A9448F8E1A}">
  <dimension ref="A1:T33"/>
  <sheetViews>
    <sheetView zoomScale="70" zoomScaleNormal="70" workbookViewId="0">
      <selection activeCell="C25" sqref="C25"/>
    </sheetView>
  </sheetViews>
  <sheetFormatPr defaultRowHeight="14.5" x14ac:dyDescent="0.35"/>
  <cols>
    <col min="1" max="1" width="6.08984375" customWidth="1"/>
    <col min="2" max="2" width="29.90625" customWidth="1"/>
    <col min="3" max="3" width="9.36328125" bestFit="1" customWidth="1"/>
    <col min="10" max="10" width="10.81640625" customWidth="1"/>
    <col min="11" max="11" width="10.1796875" customWidth="1"/>
    <col min="14" max="14" width="11.81640625" customWidth="1"/>
    <col min="16" max="16" width="9.453125" customWidth="1"/>
  </cols>
  <sheetData>
    <row r="1" spans="1:17" x14ac:dyDescent="0.35">
      <c r="B1" s="2" t="s">
        <v>114</v>
      </c>
    </row>
    <row r="2" spans="1:17" ht="15" thickBot="1" x14ac:dyDescent="0.4"/>
    <row r="3" spans="1:17" ht="22.75" customHeight="1" thickBot="1" x14ac:dyDescent="0.4">
      <c r="B3" s="155" t="s">
        <v>43</v>
      </c>
      <c r="C3" s="157" t="s">
        <v>44</v>
      </c>
      <c r="D3" s="158"/>
      <c r="E3" s="158"/>
      <c r="F3" s="158"/>
      <c r="G3" s="158"/>
      <c r="H3" s="158"/>
      <c r="I3" s="158"/>
      <c r="J3" s="158"/>
      <c r="K3" s="159"/>
      <c r="L3" s="157" t="s">
        <v>20</v>
      </c>
      <c r="M3" s="158"/>
      <c r="N3" s="158"/>
      <c r="O3" s="159"/>
      <c r="P3" s="16"/>
      <c r="Q3" s="160" t="s">
        <v>45</v>
      </c>
    </row>
    <row r="4" spans="1:17" ht="44" thickBot="1" x14ac:dyDescent="0.4">
      <c r="B4" s="156"/>
      <c r="C4" s="47" t="s">
        <v>0</v>
      </c>
      <c r="D4" s="47" t="s">
        <v>1</v>
      </c>
      <c r="E4" s="47" t="s">
        <v>2</v>
      </c>
      <c r="F4" s="47" t="s">
        <v>3</v>
      </c>
      <c r="G4" s="47" t="s">
        <v>39</v>
      </c>
      <c r="H4" s="47" t="s">
        <v>46</v>
      </c>
      <c r="I4" s="47" t="s">
        <v>4</v>
      </c>
      <c r="J4" s="48" t="s">
        <v>49</v>
      </c>
      <c r="K4" s="47" t="s">
        <v>47</v>
      </c>
      <c r="L4" s="47" t="s">
        <v>23</v>
      </c>
      <c r="M4" s="47" t="s">
        <v>22</v>
      </c>
      <c r="N4" s="48" t="s">
        <v>48</v>
      </c>
      <c r="O4" s="48" t="s">
        <v>49</v>
      </c>
      <c r="P4" s="46" t="s">
        <v>47</v>
      </c>
      <c r="Q4" s="161"/>
    </row>
    <row r="5" spans="1:17" ht="15" thickBot="1" x14ac:dyDescent="0.4">
      <c r="A5" s="11"/>
      <c r="B5" s="35" t="s">
        <v>50</v>
      </c>
      <c r="C5" s="95">
        <v>599</v>
      </c>
      <c r="D5" s="95">
        <v>243</v>
      </c>
      <c r="E5" s="95">
        <v>58</v>
      </c>
      <c r="F5" s="95">
        <v>94</v>
      </c>
      <c r="G5" s="95">
        <v>44</v>
      </c>
      <c r="H5" s="95">
        <v>1038</v>
      </c>
      <c r="I5" s="95">
        <v>1277</v>
      </c>
      <c r="J5" s="95">
        <v>75</v>
      </c>
      <c r="K5" s="95">
        <v>56</v>
      </c>
      <c r="L5" s="95">
        <v>1284</v>
      </c>
      <c r="M5" s="95">
        <v>1075</v>
      </c>
      <c r="N5" s="95">
        <v>5</v>
      </c>
      <c r="O5" s="95">
        <v>39</v>
      </c>
      <c r="P5" s="95">
        <v>43</v>
      </c>
      <c r="Q5" s="96">
        <v>2446</v>
      </c>
    </row>
    <row r="6" spans="1:17" ht="15" thickBot="1" x14ac:dyDescent="0.4">
      <c r="A6" s="11"/>
      <c r="B6" s="35" t="s">
        <v>51</v>
      </c>
      <c r="C6" s="95">
        <v>245</v>
      </c>
      <c r="D6" s="95">
        <v>128</v>
      </c>
      <c r="E6" s="95">
        <v>25</v>
      </c>
      <c r="F6" s="95">
        <v>42</v>
      </c>
      <c r="G6" s="95">
        <v>17</v>
      </c>
      <c r="H6" s="95">
        <v>457</v>
      </c>
      <c r="I6" s="95">
        <v>467</v>
      </c>
      <c r="J6" s="95">
        <v>25</v>
      </c>
      <c r="K6" s="95">
        <v>22</v>
      </c>
      <c r="L6" s="95">
        <v>487</v>
      </c>
      <c r="M6" s="95">
        <v>452</v>
      </c>
      <c r="N6" s="95">
        <v>4</v>
      </c>
      <c r="O6" s="95">
        <v>10</v>
      </c>
      <c r="P6" s="95">
        <v>18</v>
      </c>
      <c r="Q6" s="96">
        <v>971</v>
      </c>
    </row>
    <row r="7" spans="1:17" ht="15" thickBot="1" x14ac:dyDescent="0.4">
      <c r="A7" s="11"/>
      <c r="B7" s="36" t="s">
        <v>52</v>
      </c>
      <c r="C7" s="95">
        <v>25</v>
      </c>
      <c r="D7" s="95">
        <v>5</v>
      </c>
      <c r="E7" s="95">
        <v>2</v>
      </c>
      <c r="F7" s="95">
        <v>3</v>
      </c>
      <c r="G7" s="95">
        <v>3</v>
      </c>
      <c r="H7" s="95">
        <v>38</v>
      </c>
      <c r="I7" s="95">
        <v>29</v>
      </c>
      <c r="J7" s="95">
        <v>3</v>
      </c>
      <c r="K7" s="95">
        <v>3</v>
      </c>
      <c r="L7" s="95">
        <v>40</v>
      </c>
      <c r="M7" s="95">
        <v>29</v>
      </c>
      <c r="N7" s="95">
        <v>0</v>
      </c>
      <c r="O7" s="95">
        <v>1</v>
      </c>
      <c r="P7" s="95">
        <v>3</v>
      </c>
      <c r="Q7" s="96">
        <v>73</v>
      </c>
    </row>
    <row r="8" spans="1:17" ht="15" thickBot="1" x14ac:dyDescent="0.4">
      <c r="A8" s="11"/>
      <c r="B8" s="36" t="s">
        <v>112</v>
      </c>
      <c r="C8" s="95">
        <v>19</v>
      </c>
      <c r="D8" s="95">
        <v>4</v>
      </c>
      <c r="E8" s="95">
        <v>1</v>
      </c>
      <c r="F8" s="95">
        <v>1</v>
      </c>
      <c r="G8" s="95">
        <v>0</v>
      </c>
      <c r="H8" s="95">
        <v>25</v>
      </c>
      <c r="I8" s="95">
        <v>27</v>
      </c>
      <c r="J8" s="95">
        <v>1</v>
      </c>
      <c r="K8" s="95">
        <v>1</v>
      </c>
      <c r="L8" s="95">
        <v>33</v>
      </c>
      <c r="M8" s="95">
        <v>19</v>
      </c>
      <c r="N8" s="95">
        <v>0</v>
      </c>
      <c r="O8" s="95">
        <v>1</v>
      </c>
      <c r="P8" s="95">
        <v>1</v>
      </c>
      <c r="Q8" s="96">
        <v>54</v>
      </c>
    </row>
    <row r="9" spans="1:17" ht="15" thickBot="1" x14ac:dyDescent="0.4">
      <c r="A9" s="11"/>
      <c r="B9" s="36" t="s">
        <v>53</v>
      </c>
      <c r="C9" s="95">
        <v>301</v>
      </c>
      <c r="D9" s="95">
        <v>101</v>
      </c>
      <c r="E9" s="95">
        <v>29</v>
      </c>
      <c r="F9" s="95">
        <v>43</v>
      </c>
      <c r="G9" s="95">
        <v>21</v>
      </c>
      <c r="H9" s="95">
        <v>495</v>
      </c>
      <c r="I9" s="96">
        <v>690</v>
      </c>
      <c r="J9" s="96">
        <v>46</v>
      </c>
      <c r="K9" s="95">
        <v>30</v>
      </c>
      <c r="L9" s="95">
        <v>672</v>
      </c>
      <c r="M9" s="95">
        <v>540</v>
      </c>
      <c r="N9" s="95">
        <v>1</v>
      </c>
      <c r="O9" s="95">
        <v>27</v>
      </c>
      <c r="P9" s="95">
        <v>21</v>
      </c>
      <c r="Q9" s="96">
        <v>1261</v>
      </c>
    </row>
    <row r="10" spans="1:17" ht="15" thickBot="1" x14ac:dyDescent="0.4">
      <c r="A10" s="11"/>
      <c r="B10" s="36" t="s">
        <v>113</v>
      </c>
      <c r="C10" s="1">
        <v>4</v>
      </c>
      <c r="D10" s="1">
        <v>1</v>
      </c>
      <c r="E10" s="1">
        <v>0</v>
      </c>
      <c r="F10" s="1">
        <v>3</v>
      </c>
      <c r="G10" s="1">
        <v>0</v>
      </c>
      <c r="H10" s="1">
        <v>8</v>
      </c>
      <c r="I10" s="1">
        <v>13</v>
      </c>
      <c r="J10" s="1">
        <v>0</v>
      </c>
      <c r="K10" s="1">
        <v>0</v>
      </c>
      <c r="L10" s="1">
        <v>14</v>
      </c>
      <c r="M10" s="1">
        <v>7</v>
      </c>
      <c r="N10" s="1">
        <v>0</v>
      </c>
      <c r="O10" s="1">
        <v>0</v>
      </c>
      <c r="P10" s="1">
        <v>0</v>
      </c>
      <c r="Q10" s="3">
        <v>21</v>
      </c>
    </row>
    <row r="11" spans="1:17" ht="15" thickBot="1" x14ac:dyDescent="0.4">
      <c r="A11" s="11"/>
      <c r="B11" s="36" t="s">
        <v>54</v>
      </c>
      <c r="C11" s="1">
        <v>5</v>
      </c>
      <c r="D11" s="1">
        <v>2</v>
      </c>
      <c r="E11" s="1">
        <v>1</v>
      </c>
      <c r="F11" s="1">
        <v>2</v>
      </c>
      <c r="G11" s="1">
        <v>3</v>
      </c>
      <c r="H11" s="1">
        <v>13</v>
      </c>
      <c r="I11" s="3">
        <v>51</v>
      </c>
      <c r="J11" s="3">
        <v>0</v>
      </c>
      <c r="K11" s="1">
        <v>0</v>
      </c>
      <c r="L11" s="1">
        <v>37</v>
      </c>
      <c r="M11" s="1">
        <v>27</v>
      </c>
      <c r="N11" s="1">
        <v>0</v>
      </c>
      <c r="O11" s="1">
        <v>0</v>
      </c>
      <c r="P11" s="1">
        <v>0</v>
      </c>
      <c r="Q11" s="3">
        <v>64</v>
      </c>
    </row>
    <row r="12" spans="1:17" ht="15" thickBot="1" x14ac:dyDescent="0.4">
      <c r="A12" s="11"/>
      <c r="B12" s="36" t="s">
        <v>83</v>
      </c>
      <c r="C12" s="1">
        <v>0</v>
      </c>
      <c r="D12" s="1">
        <v>2</v>
      </c>
      <c r="E12" s="1">
        <v>0</v>
      </c>
      <c r="F12" s="1">
        <v>0</v>
      </c>
      <c r="G12" s="1">
        <v>0</v>
      </c>
      <c r="H12" s="1">
        <v>2</v>
      </c>
      <c r="I12" s="3">
        <v>0</v>
      </c>
      <c r="J12" s="3">
        <v>0</v>
      </c>
      <c r="K12" s="1">
        <v>0</v>
      </c>
      <c r="L12" s="1">
        <v>1</v>
      </c>
      <c r="M12" s="1">
        <v>1</v>
      </c>
      <c r="N12" s="1">
        <v>0</v>
      </c>
      <c r="O12" s="1">
        <v>0</v>
      </c>
      <c r="P12" s="1">
        <v>0</v>
      </c>
      <c r="Q12" s="3">
        <v>2</v>
      </c>
    </row>
    <row r="13" spans="1:17" ht="16" thickBot="1" x14ac:dyDescent="0.4">
      <c r="A13" s="11"/>
      <c r="B13" s="97" t="s">
        <v>84</v>
      </c>
      <c r="C13" s="5">
        <v>5</v>
      </c>
      <c r="D13" s="5">
        <v>4</v>
      </c>
      <c r="E13" s="5">
        <v>1</v>
      </c>
      <c r="F13" s="5">
        <v>2</v>
      </c>
      <c r="G13" s="5">
        <v>3</v>
      </c>
      <c r="H13" s="5">
        <v>15</v>
      </c>
      <c r="I13" s="5">
        <v>51</v>
      </c>
      <c r="J13" s="15">
        <v>0</v>
      </c>
      <c r="K13" s="5">
        <v>0</v>
      </c>
      <c r="L13" s="5">
        <v>38</v>
      </c>
      <c r="M13" s="5">
        <v>28</v>
      </c>
      <c r="N13" s="5">
        <v>0</v>
      </c>
      <c r="O13" s="5">
        <v>0</v>
      </c>
      <c r="P13" s="5">
        <v>0</v>
      </c>
      <c r="Q13" s="15">
        <v>66</v>
      </c>
    </row>
    <row r="14" spans="1:17" s="14" customFormat="1" ht="13" x14ac:dyDescent="0.3">
      <c r="A14" s="42"/>
      <c r="B14" s="42"/>
      <c r="C14" s="42"/>
    </row>
    <row r="15" spans="1:17" x14ac:dyDescent="0.35"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ht="15" thickBot="1" x14ac:dyDescent="0.4"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2:20" ht="20" customHeight="1" thickBot="1" x14ac:dyDescent="0.4">
      <c r="B17" s="155" t="s">
        <v>43</v>
      </c>
      <c r="C17" s="157" t="s">
        <v>44</v>
      </c>
      <c r="D17" s="158"/>
      <c r="E17" s="158"/>
      <c r="F17" s="158"/>
      <c r="G17" s="158"/>
      <c r="H17" s="158"/>
      <c r="I17" s="158"/>
      <c r="J17" s="158"/>
      <c r="K17" s="159"/>
      <c r="L17" s="157" t="s">
        <v>20</v>
      </c>
      <c r="M17" s="158"/>
      <c r="N17" s="158"/>
      <c r="O17" s="159"/>
      <c r="P17" s="16"/>
      <c r="Q17" s="160" t="s">
        <v>45</v>
      </c>
    </row>
    <row r="18" spans="2:20" ht="44" thickBot="1" x14ac:dyDescent="0.4">
      <c r="B18" s="156"/>
      <c r="C18" s="47" t="s">
        <v>0</v>
      </c>
      <c r="D18" s="47" t="s">
        <v>1</v>
      </c>
      <c r="E18" s="47" t="s">
        <v>2</v>
      </c>
      <c r="F18" s="47" t="s">
        <v>3</v>
      </c>
      <c r="G18" s="47" t="s">
        <v>39</v>
      </c>
      <c r="H18" s="47" t="s">
        <v>46</v>
      </c>
      <c r="I18" s="47" t="s">
        <v>4</v>
      </c>
      <c r="J18" s="47" t="s">
        <v>49</v>
      </c>
      <c r="K18" s="47" t="s">
        <v>47</v>
      </c>
      <c r="L18" s="47" t="s">
        <v>23</v>
      </c>
      <c r="M18" s="47" t="s">
        <v>22</v>
      </c>
      <c r="N18" s="47" t="s">
        <v>48</v>
      </c>
      <c r="O18" s="48" t="s">
        <v>49</v>
      </c>
      <c r="P18" s="46" t="s">
        <v>47</v>
      </c>
      <c r="Q18" s="161"/>
    </row>
    <row r="19" spans="2:20" ht="15" thickBot="1" x14ac:dyDescent="0.4">
      <c r="B19" s="35" t="s">
        <v>50</v>
      </c>
      <c r="C19" s="98">
        <f t="shared" ref="C19:K19" si="0">C5/$Q5</f>
        <v>0.24488961569910056</v>
      </c>
      <c r="D19" s="98">
        <f t="shared" si="0"/>
        <v>9.9345870809484871E-2</v>
      </c>
      <c r="E19" s="98">
        <f t="shared" si="0"/>
        <v>2.3712183156173343E-2</v>
      </c>
      <c r="F19" s="98">
        <f t="shared" si="0"/>
        <v>3.8430089942763694E-2</v>
      </c>
      <c r="G19" s="98">
        <f t="shared" si="0"/>
        <v>1.7988552739165987E-2</v>
      </c>
      <c r="H19" s="98">
        <f t="shared" si="0"/>
        <v>0.42436631234668848</v>
      </c>
      <c r="I19" s="98">
        <f t="shared" si="0"/>
        <v>0.52207686017988553</v>
      </c>
      <c r="J19" s="98">
        <f t="shared" si="0"/>
        <v>3.0662305805396566E-2</v>
      </c>
      <c r="K19" s="98">
        <f t="shared" si="0"/>
        <v>2.2894521668029435E-2</v>
      </c>
      <c r="L19" s="98">
        <v>0.52493867538838923</v>
      </c>
      <c r="M19" s="98">
        <v>0.43949304987735077</v>
      </c>
      <c r="N19" s="98">
        <v>3.977724741447892E-3</v>
      </c>
      <c r="O19" s="98">
        <v>1.5944399018806215E-2</v>
      </c>
      <c r="P19" s="98">
        <v>1.7579721995094031E-2</v>
      </c>
      <c r="Q19" s="98">
        <v>1</v>
      </c>
      <c r="T19" s="4"/>
    </row>
    <row r="20" spans="2:20" ht="15" thickBot="1" x14ac:dyDescent="0.4">
      <c r="B20" s="35" t="s">
        <v>51</v>
      </c>
      <c r="C20" s="98">
        <v>0.25231719876416064</v>
      </c>
      <c r="D20" s="98">
        <v>0.13182286302780638</v>
      </c>
      <c r="E20" s="98">
        <v>2.5746652935118436E-2</v>
      </c>
      <c r="F20" s="98">
        <v>4.325437693099897E-2</v>
      </c>
      <c r="G20" s="98">
        <v>1.7507723995880537E-2</v>
      </c>
      <c r="H20" s="98">
        <v>0.47064881565396499</v>
      </c>
      <c r="I20" s="98">
        <v>0.48094747682801237</v>
      </c>
      <c r="J20" s="98">
        <v>2.5746652935118436E-2</v>
      </c>
      <c r="K20" s="98">
        <v>2.2657054582904221E-2</v>
      </c>
      <c r="L20" s="98">
        <v>0.50154479917610706</v>
      </c>
      <c r="M20" s="98">
        <v>0.46549948506694128</v>
      </c>
      <c r="N20" s="98">
        <v>3.1821797931583136E-3</v>
      </c>
      <c r="O20" s="98">
        <v>1.0298661174047374E-2</v>
      </c>
      <c r="P20" s="98">
        <v>1.8537590113285273E-2</v>
      </c>
      <c r="Q20" s="98">
        <v>0.39697465249386754</v>
      </c>
    </row>
    <row r="21" spans="2:20" ht="15" thickBot="1" x14ac:dyDescent="0.4">
      <c r="B21" s="143" t="s">
        <v>52</v>
      </c>
      <c r="C21" s="6">
        <v>0.34246575342465752</v>
      </c>
      <c r="D21" s="6">
        <v>6.8493150684931503E-2</v>
      </c>
      <c r="E21" s="6">
        <v>2.7397260273972601E-2</v>
      </c>
      <c r="F21" s="6">
        <v>4.1095890410958902E-2</v>
      </c>
      <c r="G21" s="6">
        <v>4.1095890410958902E-2</v>
      </c>
      <c r="H21" s="6">
        <v>0.52054794520547942</v>
      </c>
      <c r="I21" s="6">
        <v>0.39726027397260272</v>
      </c>
      <c r="J21" s="6">
        <v>4.1095890410958902E-2</v>
      </c>
      <c r="K21" s="6">
        <v>4.1095890410958902E-2</v>
      </c>
      <c r="L21" s="6">
        <v>0.54794520547945202</v>
      </c>
      <c r="M21" s="6">
        <v>0.39726027397260272</v>
      </c>
      <c r="N21" s="6">
        <v>0</v>
      </c>
      <c r="O21" s="6">
        <v>1.3698630136986301E-2</v>
      </c>
      <c r="P21" s="6">
        <v>4.1095890410958902E-2</v>
      </c>
      <c r="Q21" s="6">
        <v>2.9844644317252658E-2</v>
      </c>
    </row>
    <row r="22" spans="2:20" ht="15" thickBot="1" x14ac:dyDescent="0.4">
      <c r="B22" s="142" t="s">
        <v>112</v>
      </c>
      <c r="C22" s="6">
        <f>C8/$Q8</f>
        <v>0.35185185185185186</v>
      </c>
      <c r="D22" s="6">
        <f t="shared" ref="D22:Q22" si="1">D8/$Q8</f>
        <v>7.407407407407407E-2</v>
      </c>
      <c r="E22" s="6">
        <f t="shared" si="1"/>
        <v>1.8518518518518517E-2</v>
      </c>
      <c r="F22" s="6">
        <f t="shared" si="1"/>
        <v>1.8518518518518517E-2</v>
      </c>
      <c r="G22" s="6">
        <f t="shared" si="1"/>
        <v>0</v>
      </c>
      <c r="H22" s="6">
        <f t="shared" si="1"/>
        <v>0.46296296296296297</v>
      </c>
      <c r="I22" s="6">
        <f t="shared" si="1"/>
        <v>0.5</v>
      </c>
      <c r="J22" s="6">
        <f t="shared" si="1"/>
        <v>1.8518518518518517E-2</v>
      </c>
      <c r="K22" s="6">
        <f t="shared" si="1"/>
        <v>1.8518518518518517E-2</v>
      </c>
      <c r="L22" s="6">
        <f t="shared" si="1"/>
        <v>0.61111111111111116</v>
      </c>
      <c r="M22" s="6">
        <f t="shared" si="1"/>
        <v>0.35185185185185186</v>
      </c>
      <c r="N22" s="6">
        <f t="shared" si="1"/>
        <v>0</v>
      </c>
      <c r="O22" s="6">
        <f t="shared" si="1"/>
        <v>1.8518518518518517E-2</v>
      </c>
      <c r="P22" s="6">
        <f t="shared" si="1"/>
        <v>1.8518518518518517E-2</v>
      </c>
      <c r="Q22" s="6">
        <f t="shared" si="1"/>
        <v>1</v>
      </c>
    </row>
    <row r="23" spans="2:20" ht="15" thickBot="1" x14ac:dyDescent="0.4">
      <c r="B23" s="35" t="s">
        <v>53</v>
      </c>
      <c r="C23" s="98">
        <v>0.23869944488501191</v>
      </c>
      <c r="D23" s="98">
        <v>8.009516256938938E-2</v>
      </c>
      <c r="E23" s="98">
        <v>2.2997620935765267E-2</v>
      </c>
      <c r="F23" s="98">
        <v>3.4099920697858839E-2</v>
      </c>
      <c r="G23" s="98">
        <v>1.6653449643140365E-2</v>
      </c>
      <c r="H23" s="98">
        <v>0.39254559873116573</v>
      </c>
      <c r="I23" s="98">
        <v>0.54718477398889775</v>
      </c>
      <c r="J23" s="98">
        <v>3.6478984932593182E-2</v>
      </c>
      <c r="K23" s="98">
        <v>2.3790642347343377E-2</v>
      </c>
      <c r="L23" s="98">
        <v>0.53291038858049167</v>
      </c>
      <c r="M23" s="98">
        <v>0.42823156225218079</v>
      </c>
      <c r="N23" s="98">
        <v>7.955449482895784E-4</v>
      </c>
      <c r="O23" s="98">
        <v>2.1411578112609041E-2</v>
      </c>
      <c r="P23" s="98">
        <v>1.6653449643140365E-2</v>
      </c>
      <c r="Q23" s="98">
        <v>0.51553556827473423</v>
      </c>
    </row>
    <row r="24" spans="2:20" ht="15" thickBot="1" x14ac:dyDescent="0.4">
      <c r="B24" s="142" t="s">
        <v>126</v>
      </c>
      <c r="C24" s="6">
        <f>C10/$Q10</f>
        <v>0.19047619047619047</v>
      </c>
      <c r="D24" s="6">
        <f t="shared" ref="D24:Q24" si="2">D10/$Q10</f>
        <v>4.7619047619047616E-2</v>
      </c>
      <c r="E24" s="6">
        <f t="shared" si="2"/>
        <v>0</v>
      </c>
      <c r="F24" s="6">
        <f t="shared" si="2"/>
        <v>0.14285714285714285</v>
      </c>
      <c r="G24" s="6">
        <f t="shared" si="2"/>
        <v>0</v>
      </c>
      <c r="H24" s="6">
        <f t="shared" si="2"/>
        <v>0.38095238095238093</v>
      </c>
      <c r="I24" s="6">
        <f t="shared" si="2"/>
        <v>0.61904761904761907</v>
      </c>
      <c r="J24" s="6">
        <f t="shared" si="2"/>
        <v>0</v>
      </c>
      <c r="K24" s="6">
        <f t="shared" si="2"/>
        <v>0</v>
      </c>
      <c r="L24" s="6">
        <f t="shared" si="2"/>
        <v>0.66666666666666663</v>
      </c>
      <c r="M24" s="6">
        <f t="shared" si="2"/>
        <v>0.33333333333333331</v>
      </c>
      <c r="N24" s="6">
        <f t="shared" si="2"/>
        <v>0</v>
      </c>
      <c r="O24" s="6">
        <f t="shared" si="2"/>
        <v>0</v>
      </c>
      <c r="P24" s="6">
        <f t="shared" si="2"/>
        <v>0</v>
      </c>
      <c r="Q24" s="6">
        <f t="shared" si="2"/>
        <v>1</v>
      </c>
    </row>
    <row r="25" spans="2:20" ht="15" thickBot="1" x14ac:dyDescent="0.4">
      <c r="B25" s="36" t="s">
        <v>54</v>
      </c>
      <c r="C25" s="98">
        <v>7.8125E-2</v>
      </c>
      <c r="D25" s="98">
        <v>3.125E-2</v>
      </c>
      <c r="E25" s="98">
        <v>1.5625E-2</v>
      </c>
      <c r="F25" s="98">
        <v>3.125E-2</v>
      </c>
      <c r="G25" s="98">
        <v>4.6875E-2</v>
      </c>
      <c r="H25" s="98">
        <v>0.203125</v>
      </c>
      <c r="I25" s="98">
        <v>0.796875</v>
      </c>
      <c r="J25" s="98">
        <v>0</v>
      </c>
      <c r="K25" s="98">
        <v>0</v>
      </c>
      <c r="L25" s="98">
        <v>0.578125</v>
      </c>
      <c r="M25" s="98">
        <v>0.421875</v>
      </c>
      <c r="N25" s="98">
        <v>0</v>
      </c>
      <c r="O25" s="98">
        <v>0</v>
      </c>
      <c r="P25" s="98">
        <v>0</v>
      </c>
      <c r="Q25" s="98">
        <v>2.616516762060507E-2</v>
      </c>
    </row>
    <row r="26" spans="2:20" ht="15" thickBot="1" x14ac:dyDescent="0.4">
      <c r="B26" s="35" t="s">
        <v>85</v>
      </c>
      <c r="C26" s="23">
        <v>7.575757575757576E-2</v>
      </c>
      <c r="D26" s="23">
        <v>6.0606060606060608E-2</v>
      </c>
      <c r="E26" s="23">
        <v>1.5151515151515152E-2</v>
      </c>
      <c r="F26" s="23">
        <v>3.0303030303030304E-2</v>
      </c>
      <c r="G26" s="23">
        <v>4.5454545454545456E-2</v>
      </c>
      <c r="H26" s="23">
        <v>0.22727272727272727</v>
      </c>
      <c r="I26" s="23">
        <v>0.77272727272727271</v>
      </c>
      <c r="J26" s="23">
        <v>0</v>
      </c>
      <c r="K26" s="23">
        <v>0</v>
      </c>
      <c r="L26" s="99">
        <v>0.5757575757575758</v>
      </c>
      <c r="M26" s="99">
        <v>0.42424242424242425</v>
      </c>
      <c r="N26" s="99">
        <v>0</v>
      </c>
      <c r="O26" s="99">
        <v>0</v>
      </c>
      <c r="P26" s="99">
        <v>0</v>
      </c>
      <c r="Q26" s="99">
        <v>2.6982829108748978E-2</v>
      </c>
    </row>
    <row r="27" spans="2:20" hidden="1" x14ac:dyDescent="0.35"/>
    <row r="28" spans="2:20" hidden="1" x14ac:dyDescent="0.35"/>
    <row r="29" spans="2:20" hidden="1" x14ac:dyDescent="0.35"/>
    <row r="30" spans="2:20" hidden="1" x14ac:dyDescent="0.35"/>
    <row r="31" spans="2:20" hidden="1" x14ac:dyDescent="0.35"/>
    <row r="32" spans="2:20" hidden="1" x14ac:dyDescent="0.35"/>
    <row r="33" hidden="1" x14ac:dyDescent="0.35"/>
  </sheetData>
  <mergeCells count="8">
    <mergeCell ref="B3:B4"/>
    <mergeCell ref="C3:K3"/>
    <mergeCell ref="L3:O3"/>
    <mergeCell ref="Q3:Q4"/>
    <mergeCell ref="B17:B18"/>
    <mergeCell ref="C17:K17"/>
    <mergeCell ref="L17:O17"/>
    <mergeCell ref="Q17:Q18"/>
  </mergeCells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A4E5F-7545-44CE-B423-D50EBE852902}">
  <dimension ref="B1:V31"/>
  <sheetViews>
    <sheetView zoomScale="70" zoomScaleNormal="70" workbookViewId="0">
      <selection activeCell="B8" sqref="B8"/>
    </sheetView>
  </sheetViews>
  <sheetFormatPr defaultRowHeight="14.5" x14ac:dyDescent="0.35"/>
  <cols>
    <col min="2" max="2" width="21.36328125" style="39" customWidth="1"/>
    <col min="3" max="4" width="8.81640625" style="39"/>
  </cols>
  <sheetData>
    <row r="1" spans="2:18" x14ac:dyDescent="0.35">
      <c r="B1" s="2" t="s">
        <v>116</v>
      </c>
    </row>
    <row r="2" spans="2:18" ht="15" thickBot="1" x14ac:dyDescent="0.4"/>
    <row r="3" spans="2:18" ht="22.25" customHeight="1" thickBot="1" x14ac:dyDescent="0.4">
      <c r="B3" s="17"/>
      <c r="C3" s="162" t="s">
        <v>20</v>
      </c>
      <c r="D3" s="162"/>
      <c r="E3" s="162" t="s">
        <v>14</v>
      </c>
      <c r="F3" s="162"/>
      <c r="G3" s="162"/>
      <c r="H3" s="162"/>
      <c r="I3" s="162"/>
      <c r="J3" s="162"/>
      <c r="K3" s="162" t="s">
        <v>44</v>
      </c>
      <c r="L3" s="162"/>
      <c r="M3" s="162"/>
      <c r="N3" s="162"/>
      <c r="O3" s="162"/>
      <c r="P3" s="162"/>
      <c r="Q3" s="162"/>
      <c r="R3" s="163" t="s">
        <v>105</v>
      </c>
    </row>
    <row r="4" spans="2:18" ht="30" customHeight="1" thickBot="1" x14ac:dyDescent="0.4">
      <c r="B4" s="17"/>
      <c r="C4" s="47" t="s">
        <v>23</v>
      </c>
      <c r="D4" s="47" t="s">
        <v>22</v>
      </c>
      <c r="E4" s="47" t="s">
        <v>15</v>
      </c>
      <c r="F4" s="47" t="s">
        <v>16</v>
      </c>
      <c r="G4" s="47" t="s">
        <v>17</v>
      </c>
      <c r="H4" s="47" t="s">
        <v>18</v>
      </c>
      <c r="I4" s="47" t="s">
        <v>55</v>
      </c>
      <c r="J4" s="47" t="s">
        <v>56</v>
      </c>
      <c r="K4" s="47" t="s">
        <v>57</v>
      </c>
      <c r="L4" s="47" t="s">
        <v>1</v>
      </c>
      <c r="M4" s="47" t="s">
        <v>2</v>
      </c>
      <c r="N4" s="47" t="s">
        <v>3</v>
      </c>
      <c r="O4" s="47" t="s">
        <v>47</v>
      </c>
      <c r="P4" s="47" t="s">
        <v>39</v>
      </c>
      <c r="Q4" s="47" t="s">
        <v>4</v>
      </c>
      <c r="R4" s="163"/>
    </row>
    <row r="5" spans="2:18" ht="15" thickBot="1" x14ac:dyDescent="0.4">
      <c r="B5" s="100" t="s">
        <v>8</v>
      </c>
      <c r="C5" s="95">
        <v>0</v>
      </c>
      <c r="D5" s="95">
        <v>1</v>
      </c>
      <c r="E5" s="95">
        <v>0</v>
      </c>
      <c r="F5" s="95">
        <v>0</v>
      </c>
      <c r="G5" s="95">
        <v>1</v>
      </c>
      <c r="H5" s="95">
        <v>0</v>
      </c>
      <c r="I5" s="95">
        <v>0</v>
      </c>
      <c r="J5" s="95">
        <v>0</v>
      </c>
      <c r="K5" s="95">
        <v>0</v>
      </c>
      <c r="L5" s="95">
        <v>0</v>
      </c>
      <c r="M5" s="95">
        <v>0</v>
      </c>
      <c r="N5" s="95">
        <v>0</v>
      </c>
      <c r="O5" s="95">
        <v>0</v>
      </c>
      <c r="P5" s="95">
        <v>0</v>
      </c>
      <c r="Q5" s="95">
        <v>1</v>
      </c>
      <c r="R5" s="95">
        <v>1</v>
      </c>
    </row>
    <row r="6" spans="2:18" ht="15" thickBot="1" x14ac:dyDescent="0.4">
      <c r="B6" s="100" t="s">
        <v>58</v>
      </c>
      <c r="C6" s="95">
        <v>4</v>
      </c>
      <c r="D6" s="95">
        <v>1</v>
      </c>
      <c r="E6" s="95">
        <v>0</v>
      </c>
      <c r="F6" s="95">
        <v>0</v>
      </c>
      <c r="G6" s="95">
        <v>2</v>
      </c>
      <c r="H6" s="95">
        <v>2</v>
      </c>
      <c r="I6" s="95">
        <v>1</v>
      </c>
      <c r="J6" s="95">
        <v>0</v>
      </c>
      <c r="K6" s="95">
        <v>2</v>
      </c>
      <c r="L6" s="95">
        <v>1</v>
      </c>
      <c r="M6" s="95">
        <v>0</v>
      </c>
      <c r="N6" s="95">
        <v>0</v>
      </c>
      <c r="O6" s="95">
        <v>0</v>
      </c>
      <c r="P6" s="95">
        <v>0</v>
      </c>
      <c r="Q6" s="95">
        <v>2</v>
      </c>
      <c r="R6" s="95">
        <v>5</v>
      </c>
    </row>
    <row r="7" spans="2:18" ht="18.5" customHeight="1" thickBot="1" x14ac:dyDescent="0.4">
      <c r="B7" s="101" t="s">
        <v>103</v>
      </c>
      <c r="C7" s="95">
        <v>7</v>
      </c>
      <c r="D7" s="95">
        <v>3</v>
      </c>
      <c r="E7" s="95">
        <v>0</v>
      </c>
      <c r="F7" s="95">
        <v>2</v>
      </c>
      <c r="G7" s="95">
        <v>5</v>
      </c>
      <c r="H7" s="95">
        <v>3</v>
      </c>
      <c r="I7" s="95">
        <v>0</v>
      </c>
      <c r="J7" s="95">
        <v>0</v>
      </c>
      <c r="K7" s="95">
        <v>2</v>
      </c>
      <c r="L7" s="95">
        <v>0</v>
      </c>
      <c r="M7" s="95">
        <v>0</v>
      </c>
      <c r="N7" s="95">
        <v>1</v>
      </c>
      <c r="O7" s="95">
        <v>0</v>
      </c>
      <c r="P7" s="95">
        <v>1</v>
      </c>
      <c r="Q7" s="95">
        <v>6</v>
      </c>
      <c r="R7" s="95">
        <v>10</v>
      </c>
    </row>
    <row r="8" spans="2:18" ht="15" thickBot="1" x14ac:dyDescent="0.4">
      <c r="B8" s="101" t="s">
        <v>104</v>
      </c>
      <c r="C8" s="95">
        <v>7</v>
      </c>
      <c r="D8" s="95">
        <v>8</v>
      </c>
      <c r="E8" s="95">
        <v>0</v>
      </c>
      <c r="F8" s="95">
        <v>5</v>
      </c>
      <c r="G8" s="95">
        <v>8</v>
      </c>
      <c r="H8" s="95">
        <v>2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95">
        <v>1</v>
      </c>
      <c r="Q8" s="95">
        <v>14</v>
      </c>
      <c r="R8" s="95">
        <v>15</v>
      </c>
    </row>
    <row r="9" spans="2:18" ht="17" customHeight="1" thickBot="1" x14ac:dyDescent="0.4">
      <c r="B9" s="101" t="s">
        <v>115</v>
      </c>
      <c r="C9" s="95">
        <v>2</v>
      </c>
      <c r="D9" s="95">
        <v>0</v>
      </c>
      <c r="E9" s="95">
        <v>0</v>
      </c>
      <c r="F9" s="95">
        <v>2</v>
      </c>
      <c r="G9" s="95">
        <v>0</v>
      </c>
      <c r="H9" s="95">
        <v>0</v>
      </c>
      <c r="I9" s="95">
        <v>0</v>
      </c>
      <c r="J9" s="95">
        <v>0</v>
      </c>
      <c r="K9" s="95">
        <v>1</v>
      </c>
      <c r="L9" s="95">
        <v>0</v>
      </c>
      <c r="M9" s="95">
        <v>0</v>
      </c>
      <c r="N9" s="95">
        <v>0</v>
      </c>
      <c r="O9" s="95">
        <v>0</v>
      </c>
      <c r="P9" s="95">
        <v>0</v>
      </c>
      <c r="Q9" s="95">
        <v>1</v>
      </c>
      <c r="R9" s="95">
        <v>2</v>
      </c>
    </row>
    <row r="10" spans="2:18" ht="15" thickBot="1" x14ac:dyDescent="0.4">
      <c r="B10" s="101" t="s">
        <v>11</v>
      </c>
      <c r="C10" s="95">
        <v>2</v>
      </c>
      <c r="D10" s="95">
        <v>0</v>
      </c>
      <c r="E10" s="95">
        <v>0</v>
      </c>
      <c r="F10" s="95">
        <v>0</v>
      </c>
      <c r="G10" s="95">
        <v>2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95">
        <v>2</v>
      </c>
      <c r="R10" s="95">
        <v>2</v>
      </c>
    </row>
    <row r="11" spans="2:18" ht="15" thickBot="1" x14ac:dyDescent="0.4">
      <c r="B11" s="101" t="s">
        <v>12</v>
      </c>
      <c r="C11" s="95">
        <v>7</v>
      </c>
      <c r="D11" s="95">
        <v>16</v>
      </c>
      <c r="E11" s="95">
        <v>0</v>
      </c>
      <c r="F11" s="95">
        <v>2</v>
      </c>
      <c r="G11" s="95">
        <v>11</v>
      </c>
      <c r="H11" s="95">
        <v>6</v>
      </c>
      <c r="I11" s="95">
        <v>3</v>
      </c>
      <c r="J11" s="95">
        <v>1</v>
      </c>
      <c r="K11" s="95">
        <v>5</v>
      </c>
      <c r="L11" s="95">
        <v>3</v>
      </c>
      <c r="M11" s="95">
        <v>1</v>
      </c>
      <c r="N11" s="95">
        <v>1</v>
      </c>
      <c r="O11" s="95">
        <v>1</v>
      </c>
      <c r="P11" s="95">
        <v>0</v>
      </c>
      <c r="Q11" s="95">
        <v>12</v>
      </c>
      <c r="R11" s="95">
        <v>23</v>
      </c>
    </row>
    <row r="12" spans="2:18" ht="15" thickBot="1" x14ac:dyDescent="0.4">
      <c r="B12" s="102" t="s">
        <v>13</v>
      </c>
      <c r="C12" s="103">
        <v>4</v>
      </c>
      <c r="D12" s="103">
        <v>12</v>
      </c>
      <c r="E12" s="103">
        <v>1</v>
      </c>
      <c r="F12" s="103">
        <v>5</v>
      </c>
      <c r="G12" s="103">
        <v>5</v>
      </c>
      <c r="H12" s="103">
        <v>4</v>
      </c>
      <c r="I12" s="103">
        <v>1</v>
      </c>
      <c r="J12" s="103">
        <v>0</v>
      </c>
      <c r="K12" s="103">
        <v>1</v>
      </c>
      <c r="L12" s="103">
        <v>4</v>
      </c>
      <c r="M12" s="103">
        <v>0</v>
      </c>
      <c r="N12" s="103">
        <v>0</v>
      </c>
      <c r="O12" s="103">
        <v>0</v>
      </c>
      <c r="P12" s="103">
        <v>0</v>
      </c>
      <c r="Q12" s="103">
        <v>11</v>
      </c>
      <c r="R12" s="103">
        <v>16</v>
      </c>
    </row>
    <row r="13" spans="2:18" ht="15" thickBot="1" x14ac:dyDescent="0.4">
      <c r="B13" s="104" t="s">
        <v>21</v>
      </c>
      <c r="C13" s="95">
        <v>33</v>
      </c>
      <c r="D13" s="95">
        <v>41</v>
      </c>
      <c r="E13" s="95">
        <v>1</v>
      </c>
      <c r="F13" s="95">
        <v>16</v>
      </c>
      <c r="G13" s="95">
        <v>34</v>
      </c>
      <c r="H13" s="95">
        <v>17</v>
      </c>
      <c r="I13" s="95">
        <v>5</v>
      </c>
      <c r="J13" s="95">
        <v>1</v>
      </c>
      <c r="K13" s="95">
        <v>11</v>
      </c>
      <c r="L13" s="95">
        <v>8</v>
      </c>
      <c r="M13" s="95">
        <v>1</v>
      </c>
      <c r="N13" s="95">
        <v>2</v>
      </c>
      <c r="O13" s="95">
        <v>1</v>
      </c>
      <c r="P13" s="95">
        <v>2</v>
      </c>
      <c r="Q13" s="95">
        <v>49</v>
      </c>
      <c r="R13" s="95">
        <v>74</v>
      </c>
    </row>
    <row r="14" spans="2:18" s="39" customFormat="1" ht="12" x14ac:dyDescent="0.3"/>
    <row r="15" spans="2:18" ht="15" thickBot="1" x14ac:dyDescent="0.4"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2:18" ht="19.75" customHeight="1" thickBot="1" x14ac:dyDescent="0.4">
      <c r="B16" s="17"/>
      <c r="C16" s="162" t="s">
        <v>20</v>
      </c>
      <c r="D16" s="162"/>
      <c r="E16" s="162" t="s">
        <v>14</v>
      </c>
      <c r="F16" s="162"/>
      <c r="G16" s="162"/>
      <c r="H16" s="162"/>
      <c r="I16" s="162"/>
      <c r="J16" s="162"/>
      <c r="K16" s="162" t="s">
        <v>44</v>
      </c>
      <c r="L16" s="162"/>
      <c r="M16" s="162"/>
      <c r="N16" s="162"/>
      <c r="O16" s="162"/>
      <c r="P16" s="162"/>
      <c r="Q16" s="162"/>
      <c r="R16" s="162" t="s">
        <v>21</v>
      </c>
    </row>
    <row r="17" spans="2:22" ht="30.65" customHeight="1" thickBot="1" x14ac:dyDescent="0.4">
      <c r="B17" s="17"/>
      <c r="C17" s="17" t="s">
        <v>23</v>
      </c>
      <c r="D17" s="17" t="s">
        <v>22</v>
      </c>
      <c r="E17" s="47" t="s">
        <v>15</v>
      </c>
      <c r="F17" s="47" t="s">
        <v>16</v>
      </c>
      <c r="G17" s="47" t="s">
        <v>17</v>
      </c>
      <c r="H17" s="47" t="s">
        <v>18</v>
      </c>
      <c r="I17" s="47" t="s">
        <v>55</v>
      </c>
      <c r="J17" s="47" t="s">
        <v>56</v>
      </c>
      <c r="K17" s="47" t="s">
        <v>57</v>
      </c>
      <c r="L17" s="47" t="s">
        <v>1</v>
      </c>
      <c r="M17" s="47" t="s">
        <v>2</v>
      </c>
      <c r="N17" s="47" t="s">
        <v>3</v>
      </c>
      <c r="O17" s="47" t="s">
        <v>47</v>
      </c>
      <c r="P17" s="47" t="s">
        <v>39</v>
      </c>
      <c r="Q17" s="47" t="s">
        <v>4</v>
      </c>
      <c r="R17" s="162"/>
    </row>
    <row r="18" spans="2:22" ht="15" thickBot="1" x14ac:dyDescent="0.4">
      <c r="B18" s="100" t="s">
        <v>8</v>
      </c>
      <c r="C18" s="98">
        <v>0</v>
      </c>
      <c r="D18" s="98">
        <v>1</v>
      </c>
      <c r="E18" s="98">
        <v>0</v>
      </c>
      <c r="F18" s="98">
        <v>0</v>
      </c>
      <c r="G18" s="98">
        <v>1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1</v>
      </c>
      <c r="R18" s="98">
        <v>1.3513513513513514E-2</v>
      </c>
      <c r="T18" s="4"/>
      <c r="U18" s="4"/>
      <c r="V18" s="4"/>
    </row>
    <row r="19" spans="2:22" ht="15" thickBot="1" x14ac:dyDescent="0.4">
      <c r="B19" s="100" t="s">
        <v>58</v>
      </c>
      <c r="C19" s="98">
        <v>0.8</v>
      </c>
      <c r="D19" s="98">
        <v>0.2</v>
      </c>
      <c r="E19" s="98">
        <v>0</v>
      </c>
      <c r="F19" s="98">
        <v>0</v>
      </c>
      <c r="G19" s="98">
        <v>0.4</v>
      </c>
      <c r="H19" s="98">
        <v>0.4</v>
      </c>
      <c r="I19" s="98">
        <v>0.2</v>
      </c>
      <c r="J19" s="98">
        <v>0</v>
      </c>
      <c r="K19" s="98">
        <v>0.4</v>
      </c>
      <c r="L19" s="98">
        <v>0.2</v>
      </c>
      <c r="M19" s="98">
        <v>0</v>
      </c>
      <c r="N19" s="98">
        <v>0</v>
      </c>
      <c r="O19" s="98">
        <v>0</v>
      </c>
      <c r="P19" s="98">
        <v>0</v>
      </c>
      <c r="Q19" s="98">
        <v>0.4</v>
      </c>
      <c r="R19" s="98">
        <v>6.7567567567567571E-2</v>
      </c>
      <c r="T19" s="4"/>
      <c r="U19" s="4"/>
      <c r="V19" s="4"/>
    </row>
    <row r="20" spans="2:22" ht="15" thickBot="1" x14ac:dyDescent="0.4">
      <c r="B20" s="101" t="s">
        <v>103</v>
      </c>
      <c r="C20" s="98">
        <v>0.7</v>
      </c>
      <c r="D20" s="98">
        <v>0.3</v>
      </c>
      <c r="E20" s="98">
        <v>0</v>
      </c>
      <c r="F20" s="98">
        <v>0.2</v>
      </c>
      <c r="G20" s="98">
        <v>0.5</v>
      </c>
      <c r="H20" s="98">
        <v>0.3</v>
      </c>
      <c r="I20" s="98">
        <v>0</v>
      </c>
      <c r="J20" s="98">
        <v>0</v>
      </c>
      <c r="K20" s="98">
        <v>0.2</v>
      </c>
      <c r="L20" s="98">
        <v>0</v>
      </c>
      <c r="M20" s="98">
        <v>0</v>
      </c>
      <c r="N20" s="98">
        <v>0.1</v>
      </c>
      <c r="O20" s="98">
        <v>0</v>
      </c>
      <c r="P20" s="98">
        <v>0.1</v>
      </c>
      <c r="Q20" s="98">
        <v>0.6</v>
      </c>
      <c r="R20" s="98">
        <v>0.13513513513513514</v>
      </c>
      <c r="T20" s="4"/>
      <c r="U20" s="4"/>
      <c r="V20" s="4"/>
    </row>
    <row r="21" spans="2:22" ht="15" thickBot="1" x14ac:dyDescent="0.4">
      <c r="B21" s="101" t="s">
        <v>104</v>
      </c>
      <c r="C21" s="98">
        <v>0.46666666666666667</v>
      </c>
      <c r="D21" s="98">
        <v>0.53333333333333333</v>
      </c>
      <c r="E21" s="98">
        <v>0</v>
      </c>
      <c r="F21" s="98">
        <v>0.33333333333333331</v>
      </c>
      <c r="G21" s="98">
        <v>0.53333333333333333</v>
      </c>
      <c r="H21" s="98">
        <v>0.13333333333333333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  <c r="P21" s="98">
        <v>6.6666666666666666E-2</v>
      </c>
      <c r="Q21" s="98">
        <v>0.93333333333333335</v>
      </c>
      <c r="R21" s="98">
        <v>0.20270270270270271</v>
      </c>
      <c r="T21" s="4"/>
      <c r="U21" s="4"/>
      <c r="V21" s="4"/>
    </row>
    <row r="22" spans="2:22" ht="15" thickBot="1" x14ac:dyDescent="0.4">
      <c r="B22" s="101" t="s">
        <v>115</v>
      </c>
      <c r="C22" s="98">
        <v>1</v>
      </c>
      <c r="D22" s="98">
        <v>0</v>
      </c>
      <c r="E22" s="98">
        <v>0</v>
      </c>
      <c r="F22" s="98">
        <v>1</v>
      </c>
      <c r="G22" s="98">
        <v>0</v>
      </c>
      <c r="H22" s="98">
        <v>0</v>
      </c>
      <c r="I22" s="98">
        <v>0</v>
      </c>
      <c r="J22" s="98">
        <v>0</v>
      </c>
      <c r="K22" s="98">
        <v>0.5</v>
      </c>
      <c r="L22" s="98">
        <v>0</v>
      </c>
      <c r="M22" s="98">
        <v>0</v>
      </c>
      <c r="N22" s="98">
        <v>0</v>
      </c>
      <c r="O22" s="98">
        <v>0</v>
      </c>
      <c r="P22" s="98">
        <v>0</v>
      </c>
      <c r="Q22" s="98">
        <v>0.5</v>
      </c>
      <c r="R22" s="98">
        <v>2.7027027027027029E-2</v>
      </c>
      <c r="T22" s="4"/>
      <c r="U22" s="4"/>
      <c r="V22" s="4"/>
    </row>
    <row r="23" spans="2:22" ht="15" thickBot="1" x14ac:dyDescent="0.4">
      <c r="B23" s="101" t="s">
        <v>11</v>
      </c>
      <c r="C23" s="98">
        <v>1</v>
      </c>
      <c r="D23" s="98">
        <v>0</v>
      </c>
      <c r="E23" s="98">
        <v>0</v>
      </c>
      <c r="F23" s="98">
        <v>0</v>
      </c>
      <c r="G23" s="98">
        <v>1</v>
      </c>
      <c r="H23" s="98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98">
        <v>0</v>
      </c>
      <c r="P23" s="98">
        <v>0</v>
      </c>
      <c r="Q23" s="98">
        <v>1</v>
      </c>
      <c r="R23" s="98">
        <v>2.7027027027027029E-2</v>
      </c>
      <c r="T23" s="4"/>
      <c r="U23" s="4"/>
      <c r="V23" s="4"/>
    </row>
    <row r="24" spans="2:22" ht="15" thickBot="1" x14ac:dyDescent="0.4">
      <c r="B24" s="101" t="s">
        <v>12</v>
      </c>
      <c r="C24" s="98">
        <v>0.30434782608695654</v>
      </c>
      <c r="D24" s="6">
        <v>0.69565217391304346</v>
      </c>
      <c r="E24" s="6">
        <v>0</v>
      </c>
      <c r="F24" s="6">
        <v>8.6956521739130432E-2</v>
      </c>
      <c r="G24" s="6">
        <v>0.47826086956521741</v>
      </c>
      <c r="H24" s="6">
        <v>0.2608695652173913</v>
      </c>
      <c r="I24" s="6">
        <v>0.13043478260869565</v>
      </c>
      <c r="J24" s="6">
        <v>4.3478260869565216E-2</v>
      </c>
      <c r="K24" s="6">
        <v>0.21739130434782608</v>
      </c>
      <c r="L24" s="6">
        <v>0.13043478260869565</v>
      </c>
      <c r="M24" s="6">
        <v>4.3478260869565216E-2</v>
      </c>
      <c r="N24" s="6">
        <v>4.3478260869565216E-2</v>
      </c>
      <c r="O24" s="6">
        <v>4.3478260869565216E-2</v>
      </c>
      <c r="P24" s="6">
        <v>0</v>
      </c>
      <c r="Q24" s="6">
        <v>0.52173913043478259</v>
      </c>
      <c r="R24" s="6">
        <v>0.3108108108108108</v>
      </c>
      <c r="S24" s="11"/>
      <c r="T24" s="105"/>
      <c r="U24" s="105"/>
      <c r="V24" s="105"/>
    </row>
    <row r="25" spans="2:22" ht="15" thickBot="1" x14ac:dyDescent="0.4">
      <c r="B25" s="101" t="s">
        <v>13</v>
      </c>
      <c r="C25" s="98">
        <v>0.25</v>
      </c>
      <c r="D25" s="6">
        <v>0.75</v>
      </c>
      <c r="E25" s="6">
        <v>6.25E-2</v>
      </c>
      <c r="F25" s="6">
        <v>0.3125</v>
      </c>
      <c r="G25" s="6">
        <v>0.3125</v>
      </c>
      <c r="H25" s="6">
        <v>0.25</v>
      </c>
      <c r="I25" s="6">
        <v>6.25E-2</v>
      </c>
      <c r="J25" s="6">
        <v>0</v>
      </c>
      <c r="K25" s="6">
        <v>6.25E-2</v>
      </c>
      <c r="L25" s="6">
        <v>0.25</v>
      </c>
      <c r="M25" s="6">
        <v>0</v>
      </c>
      <c r="N25" s="6">
        <v>0</v>
      </c>
      <c r="O25" s="6">
        <v>0</v>
      </c>
      <c r="P25" s="6">
        <v>0</v>
      </c>
      <c r="Q25" s="6">
        <v>0.6875</v>
      </c>
      <c r="R25" s="6">
        <v>0.21621621621621623</v>
      </c>
      <c r="S25" s="11"/>
      <c r="T25" s="105"/>
      <c r="U25" s="105"/>
      <c r="V25" s="105"/>
    </row>
    <row r="26" spans="2:22" ht="15" thickBot="1" x14ac:dyDescent="0.4">
      <c r="B26" s="104" t="s">
        <v>21</v>
      </c>
      <c r="C26" s="24">
        <v>0.44594594594594594</v>
      </c>
      <c r="D26" s="13">
        <v>0.55405405405405406</v>
      </c>
      <c r="E26" s="106">
        <f t="shared" ref="E26:J26" si="0">E13/$R$13</f>
        <v>1.3513513513513514E-2</v>
      </c>
      <c r="F26" s="106">
        <f t="shared" si="0"/>
        <v>0.21621621621621623</v>
      </c>
      <c r="G26" s="106">
        <f t="shared" si="0"/>
        <v>0.45945945945945948</v>
      </c>
      <c r="H26" s="106">
        <f t="shared" si="0"/>
        <v>0.22972972972972974</v>
      </c>
      <c r="I26" s="106">
        <f t="shared" si="0"/>
        <v>6.7567567567567571E-2</v>
      </c>
      <c r="J26" s="106">
        <f t="shared" si="0"/>
        <v>1.3513513513513514E-2</v>
      </c>
      <c r="K26" s="13">
        <v>0.14864864864864866</v>
      </c>
      <c r="L26" s="13">
        <v>0.10810810810810811</v>
      </c>
      <c r="M26" s="13">
        <v>1.3513513513513514E-2</v>
      </c>
      <c r="N26" s="13">
        <v>2.7027027027027029E-2</v>
      </c>
      <c r="O26" s="13">
        <v>1.3513513513513514E-2</v>
      </c>
      <c r="P26" s="13">
        <v>2.7027027027027029E-2</v>
      </c>
      <c r="Q26" s="13">
        <v>0.66216216216216217</v>
      </c>
      <c r="R26" s="13">
        <v>1</v>
      </c>
      <c r="S26" s="11"/>
      <c r="T26" s="105"/>
      <c r="U26" s="105"/>
      <c r="V26" s="105"/>
    </row>
    <row r="27" spans="2:22" x14ac:dyDescent="0.35">
      <c r="D27" s="4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2:22" x14ac:dyDescent="0.35">
      <c r="D28" s="41"/>
      <c r="E28" s="107"/>
      <c r="F28" s="107"/>
      <c r="G28" s="107"/>
      <c r="H28" s="107"/>
      <c r="I28" s="107"/>
      <c r="J28" s="107"/>
      <c r="K28" s="107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2:22" x14ac:dyDescent="0.35">
      <c r="D29" s="41"/>
      <c r="E29" s="108"/>
      <c r="F29" s="108"/>
      <c r="G29" s="108"/>
      <c r="H29" s="108"/>
      <c r="I29" s="108"/>
      <c r="J29" s="108"/>
      <c r="K29" s="107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2:22" x14ac:dyDescent="0.35">
      <c r="D30" s="41"/>
      <c r="E30" s="107"/>
      <c r="F30" s="107"/>
      <c r="G30" s="107"/>
      <c r="H30" s="107"/>
      <c r="I30" s="107"/>
      <c r="J30" s="107"/>
      <c r="K30" s="107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2:22" x14ac:dyDescent="0.35">
      <c r="E31" s="109"/>
      <c r="F31" s="109"/>
      <c r="G31" s="109"/>
      <c r="H31" s="109"/>
      <c r="I31" s="109"/>
      <c r="J31" s="109"/>
      <c r="K31" s="109"/>
    </row>
  </sheetData>
  <mergeCells count="8">
    <mergeCell ref="C3:D3"/>
    <mergeCell ref="E3:J3"/>
    <mergeCell ref="K3:Q3"/>
    <mergeCell ref="R3:R4"/>
    <mergeCell ref="C16:D16"/>
    <mergeCell ref="E16:J16"/>
    <mergeCell ref="K16:Q16"/>
    <mergeCell ref="R16:R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7A4E4-3BFF-4C14-9620-AB9323FED2D4}">
  <dimension ref="A1:N26"/>
  <sheetViews>
    <sheetView zoomScale="70" zoomScaleNormal="70" workbookViewId="0">
      <selection activeCell="T16" sqref="T16"/>
    </sheetView>
  </sheetViews>
  <sheetFormatPr defaultColWidth="8.90625" defaultRowHeight="14.5" x14ac:dyDescent="0.35"/>
  <cols>
    <col min="2" max="2" width="10.6328125" customWidth="1"/>
    <col min="3" max="4" width="12.81640625" customWidth="1"/>
    <col min="10" max="10" width="12.1796875" customWidth="1"/>
  </cols>
  <sheetData>
    <row r="1" spans="2:14" x14ac:dyDescent="0.35">
      <c r="B1" s="2" t="s">
        <v>118</v>
      </c>
    </row>
    <row r="2" spans="2:14" ht="15" thickBot="1" x14ac:dyDescent="0.4"/>
    <row r="3" spans="2:14" ht="15" thickBot="1" x14ac:dyDescent="0.4">
      <c r="B3" s="171" t="s">
        <v>120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3"/>
    </row>
    <row r="4" spans="2:14" ht="27" customHeight="1" thickBot="1" x14ac:dyDescent="0.4">
      <c r="B4" s="174"/>
      <c r="C4" s="175"/>
      <c r="D4" s="176"/>
      <c r="E4" s="177" t="s">
        <v>20</v>
      </c>
      <c r="F4" s="178"/>
      <c r="G4" s="178"/>
      <c r="H4" s="179" t="s">
        <v>44</v>
      </c>
      <c r="I4" s="178"/>
      <c r="J4" s="180"/>
      <c r="K4" s="179" t="s">
        <v>14</v>
      </c>
      <c r="L4" s="178"/>
      <c r="M4" s="178"/>
      <c r="N4" s="180"/>
    </row>
    <row r="5" spans="2:14" ht="36" customHeight="1" x14ac:dyDescent="0.35">
      <c r="B5" s="168" t="s">
        <v>59</v>
      </c>
      <c r="C5" s="18" t="s">
        <v>60</v>
      </c>
      <c r="D5" s="18" t="s">
        <v>61</v>
      </c>
      <c r="E5" s="170" t="s">
        <v>23</v>
      </c>
      <c r="F5" s="170" t="s">
        <v>22</v>
      </c>
      <c r="G5" s="170" t="s">
        <v>106</v>
      </c>
      <c r="H5" s="164" t="s">
        <v>4</v>
      </c>
      <c r="I5" s="166" t="s">
        <v>46</v>
      </c>
      <c r="J5" s="166" t="s">
        <v>62</v>
      </c>
      <c r="K5" s="164" t="s">
        <v>16</v>
      </c>
      <c r="L5" s="164" t="s">
        <v>17</v>
      </c>
      <c r="M5" s="164" t="s">
        <v>18</v>
      </c>
      <c r="N5" s="164" t="s">
        <v>19</v>
      </c>
    </row>
    <row r="6" spans="2:14" ht="15" thickBot="1" x14ac:dyDescent="0.4">
      <c r="B6" s="169"/>
      <c r="C6" s="19" t="s">
        <v>63</v>
      </c>
      <c r="D6" s="19" t="s">
        <v>121</v>
      </c>
      <c r="E6" s="165"/>
      <c r="F6" s="165"/>
      <c r="G6" s="165"/>
      <c r="H6" s="165"/>
      <c r="I6" s="167"/>
      <c r="J6" s="167"/>
      <c r="K6" s="165"/>
      <c r="L6" s="165"/>
      <c r="M6" s="165"/>
      <c r="N6" s="165"/>
    </row>
    <row r="7" spans="2:14" ht="15" thickBot="1" x14ac:dyDescent="0.4">
      <c r="B7" s="37" t="s">
        <v>8</v>
      </c>
      <c r="C7" s="115">
        <v>2</v>
      </c>
      <c r="D7" s="115">
        <v>13</v>
      </c>
      <c r="E7" s="115">
        <v>8</v>
      </c>
      <c r="F7" s="115">
        <v>5</v>
      </c>
      <c r="G7" s="115">
        <v>0</v>
      </c>
      <c r="H7" s="115">
        <v>13</v>
      </c>
      <c r="I7" s="115">
        <v>0</v>
      </c>
      <c r="J7" s="115">
        <v>0</v>
      </c>
      <c r="K7" s="115">
        <v>0</v>
      </c>
      <c r="L7" s="115">
        <v>2</v>
      </c>
      <c r="M7" s="115">
        <v>6</v>
      </c>
      <c r="N7" s="115">
        <v>5</v>
      </c>
    </row>
    <row r="8" spans="2:14" ht="15" thickBot="1" x14ac:dyDescent="0.4">
      <c r="B8" s="37" t="s">
        <v>64</v>
      </c>
      <c r="C8" s="8">
        <v>2</v>
      </c>
      <c r="D8" s="8">
        <v>38</v>
      </c>
      <c r="E8" s="7">
        <v>23</v>
      </c>
      <c r="F8" s="7">
        <v>15</v>
      </c>
      <c r="G8" s="7">
        <v>0</v>
      </c>
      <c r="H8" s="7">
        <v>32</v>
      </c>
      <c r="I8" s="7">
        <v>6</v>
      </c>
      <c r="J8" s="116">
        <v>0</v>
      </c>
      <c r="K8" s="7">
        <v>4</v>
      </c>
      <c r="L8" s="7">
        <v>26</v>
      </c>
      <c r="M8" s="7">
        <v>8</v>
      </c>
      <c r="N8" s="7">
        <v>0</v>
      </c>
    </row>
    <row r="9" spans="2:14" ht="15" thickBot="1" x14ac:dyDescent="0.4">
      <c r="B9" s="38" t="s">
        <v>65</v>
      </c>
      <c r="C9" s="9" t="s">
        <v>66</v>
      </c>
      <c r="D9" s="9">
        <v>47</v>
      </c>
      <c r="E9" s="9">
        <v>27</v>
      </c>
      <c r="F9" s="9">
        <v>20</v>
      </c>
      <c r="G9" s="9">
        <v>0</v>
      </c>
      <c r="H9" s="9">
        <v>39</v>
      </c>
      <c r="I9" s="9">
        <v>8</v>
      </c>
      <c r="J9" s="9">
        <v>0</v>
      </c>
      <c r="K9" s="9">
        <v>35</v>
      </c>
      <c r="L9" s="9">
        <v>12</v>
      </c>
      <c r="M9" s="9">
        <v>0</v>
      </c>
      <c r="N9" s="9">
        <v>0</v>
      </c>
    </row>
    <row r="10" spans="2:14" ht="15" thickBot="1" x14ac:dyDescent="0.4">
      <c r="B10" s="38" t="s">
        <v>67</v>
      </c>
      <c r="C10" s="9" t="s">
        <v>66</v>
      </c>
      <c r="D10" s="9">
        <v>44</v>
      </c>
      <c r="E10" s="9">
        <v>23</v>
      </c>
      <c r="F10" s="9">
        <v>20</v>
      </c>
      <c r="G10" s="9">
        <v>1</v>
      </c>
      <c r="H10" s="9">
        <v>33</v>
      </c>
      <c r="I10" s="9">
        <v>9</v>
      </c>
      <c r="J10" s="9">
        <v>2</v>
      </c>
      <c r="K10" s="9">
        <v>37</v>
      </c>
      <c r="L10" s="9">
        <v>6</v>
      </c>
      <c r="M10" s="9">
        <v>1</v>
      </c>
      <c r="N10" s="9">
        <v>0</v>
      </c>
    </row>
    <row r="11" spans="2:14" ht="15" thickBot="1" x14ac:dyDescent="0.4">
      <c r="B11" s="38" t="s">
        <v>12</v>
      </c>
      <c r="C11" s="9">
        <v>3</v>
      </c>
      <c r="D11" s="9">
        <v>3</v>
      </c>
      <c r="E11" s="9">
        <v>1</v>
      </c>
      <c r="F11" s="9">
        <v>2</v>
      </c>
      <c r="G11" s="9">
        <v>0</v>
      </c>
      <c r="H11" s="9">
        <v>2</v>
      </c>
      <c r="I11" s="9">
        <v>1</v>
      </c>
      <c r="J11" s="9">
        <v>0</v>
      </c>
      <c r="K11" s="9">
        <v>0</v>
      </c>
      <c r="L11" s="9">
        <v>1</v>
      </c>
      <c r="M11" s="9">
        <v>2</v>
      </c>
      <c r="N11" s="9">
        <v>0</v>
      </c>
    </row>
    <row r="12" spans="2:14" ht="15" thickBot="1" x14ac:dyDescent="0.4">
      <c r="B12" s="120" t="s">
        <v>21</v>
      </c>
      <c r="C12" s="10">
        <v>7</v>
      </c>
      <c r="D12" s="10">
        <v>145</v>
      </c>
      <c r="E12" s="10">
        <v>82</v>
      </c>
      <c r="F12" s="10">
        <v>62</v>
      </c>
      <c r="G12" s="10">
        <v>1</v>
      </c>
      <c r="H12" s="10">
        <v>119</v>
      </c>
      <c r="I12" s="10">
        <v>24</v>
      </c>
      <c r="J12" s="10">
        <v>2</v>
      </c>
      <c r="K12" s="10">
        <v>76</v>
      </c>
      <c r="L12" s="10">
        <v>47</v>
      </c>
      <c r="M12" s="10">
        <v>17</v>
      </c>
      <c r="N12" s="10">
        <v>5</v>
      </c>
    </row>
    <row r="15" spans="2:14" ht="15" thickBot="1" x14ac:dyDescent="0.4"/>
    <row r="16" spans="2:14" ht="15" thickBot="1" x14ac:dyDescent="0.4">
      <c r="B16" s="171" t="s">
        <v>119</v>
      </c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3"/>
    </row>
    <row r="17" spans="1:14" ht="20.5" customHeight="1" thickBot="1" x14ac:dyDescent="0.4">
      <c r="B17" s="20"/>
      <c r="C17" s="21"/>
      <c r="D17" s="21"/>
      <c r="E17" s="177" t="s">
        <v>20</v>
      </c>
      <c r="F17" s="178"/>
      <c r="G17" s="178"/>
      <c r="H17" s="179" t="s">
        <v>44</v>
      </c>
      <c r="I17" s="178"/>
      <c r="J17" s="180"/>
      <c r="K17" s="181" t="s">
        <v>14</v>
      </c>
      <c r="L17" s="181"/>
      <c r="M17" s="181"/>
      <c r="N17" s="182"/>
    </row>
    <row r="18" spans="1:14" ht="22.75" customHeight="1" x14ac:dyDescent="0.35">
      <c r="B18" s="168" t="s">
        <v>59</v>
      </c>
      <c r="C18" s="166" t="s">
        <v>68</v>
      </c>
      <c r="D18" s="166" t="s">
        <v>69</v>
      </c>
      <c r="E18" s="170" t="s">
        <v>23</v>
      </c>
      <c r="F18" s="170" t="s">
        <v>22</v>
      </c>
      <c r="G18" s="170" t="s">
        <v>106</v>
      </c>
      <c r="H18" s="170" t="s">
        <v>4</v>
      </c>
      <c r="I18" s="166" t="s">
        <v>46</v>
      </c>
      <c r="J18" s="166" t="s">
        <v>62</v>
      </c>
      <c r="K18" s="49" t="s">
        <v>16</v>
      </c>
      <c r="L18" s="49" t="s">
        <v>17</v>
      </c>
      <c r="M18" s="49" t="s">
        <v>18</v>
      </c>
      <c r="N18" s="49" t="s">
        <v>19</v>
      </c>
    </row>
    <row r="19" spans="1:14" ht="28.25" customHeight="1" thickBot="1" x14ac:dyDescent="0.4">
      <c r="B19" s="169"/>
      <c r="C19" s="167"/>
      <c r="D19" s="167"/>
      <c r="E19" s="165"/>
      <c r="F19" s="165"/>
      <c r="G19" s="165"/>
      <c r="H19" s="165"/>
      <c r="I19" s="167"/>
      <c r="J19" s="167"/>
      <c r="K19" s="50"/>
      <c r="L19" s="50"/>
      <c r="M19" s="50"/>
      <c r="N19" s="50"/>
    </row>
    <row r="20" spans="1:14" ht="15" thickBot="1" x14ac:dyDescent="0.4">
      <c r="A20" s="11"/>
      <c r="B20" s="37" t="s">
        <v>8</v>
      </c>
      <c r="C20" s="115">
        <v>2</v>
      </c>
      <c r="D20" s="115">
        <v>13</v>
      </c>
      <c r="E20" s="98">
        <v>0.61538461538461542</v>
      </c>
      <c r="F20" s="98">
        <v>0.38461538461538464</v>
      </c>
      <c r="G20" s="98">
        <v>0</v>
      </c>
      <c r="H20" s="98">
        <v>1</v>
      </c>
      <c r="I20" s="98">
        <v>0</v>
      </c>
      <c r="J20" s="98">
        <v>0</v>
      </c>
      <c r="K20" s="98">
        <v>0</v>
      </c>
      <c r="L20" s="98">
        <v>0.15384615384615385</v>
      </c>
      <c r="M20" s="98">
        <v>0.46153846153846156</v>
      </c>
      <c r="N20" s="98">
        <v>0.38461538461538464</v>
      </c>
    </row>
    <row r="21" spans="1:14" ht="15" thickBot="1" x14ac:dyDescent="0.4">
      <c r="A21" s="11"/>
      <c r="B21" s="38" t="s">
        <v>64</v>
      </c>
      <c r="C21" s="8">
        <v>2</v>
      </c>
      <c r="D21" s="8">
        <v>38</v>
      </c>
      <c r="E21" s="98">
        <v>0.60526315789473684</v>
      </c>
      <c r="F21" s="98">
        <v>0.39473684210526316</v>
      </c>
      <c r="G21" s="98">
        <v>0</v>
      </c>
      <c r="H21" s="98">
        <v>0.84210526315789469</v>
      </c>
      <c r="I21" s="98">
        <v>0.15789473684210525</v>
      </c>
      <c r="J21" s="98">
        <v>0</v>
      </c>
      <c r="K21" s="98">
        <v>0.10526315789473684</v>
      </c>
      <c r="L21" s="98">
        <v>0.68421052631578949</v>
      </c>
      <c r="M21" s="98">
        <v>0.21052631578947367</v>
      </c>
      <c r="N21" s="98">
        <v>0</v>
      </c>
    </row>
    <row r="22" spans="1:14" ht="15" thickBot="1" x14ac:dyDescent="0.4">
      <c r="A22" s="11"/>
      <c r="B22" s="38" t="s">
        <v>65</v>
      </c>
      <c r="C22" s="9" t="s">
        <v>66</v>
      </c>
      <c r="D22" s="9">
        <v>47</v>
      </c>
      <c r="E22" s="98">
        <v>0.57446808510638303</v>
      </c>
      <c r="F22" s="98">
        <v>0.42553191489361702</v>
      </c>
      <c r="G22" s="98">
        <v>0</v>
      </c>
      <c r="H22" s="98">
        <v>0.82978723404255317</v>
      </c>
      <c r="I22" s="98">
        <v>0.1702127659574468</v>
      </c>
      <c r="J22" s="98">
        <v>0</v>
      </c>
      <c r="K22" s="98">
        <v>0.74468085106382975</v>
      </c>
      <c r="L22" s="98">
        <v>0.25531914893617019</v>
      </c>
      <c r="M22" s="98">
        <v>0</v>
      </c>
      <c r="N22" s="98">
        <v>0</v>
      </c>
    </row>
    <row r="23" spans="1:14" ht="15" thickBot="1" x14ac:dyDescent="0.4">
      <c r="A23" s="11"/>
      <c r="B23" s="38" t="s">
        <v>67</v>
      </c>
      <c r="C23" s="9" t="s">
        <v>66</v>
      </c>
      <c r="D23" s="9">
        <v>44</v>
      </c>
      <c r="E23" s="98">
        <v>0.52272727272727271</v>
      </c>
      <c r="F23" s="98">
        <v>0.45454545454545453</v>
      </c>
      <c r="G23" s="98">
        <v>2.2727272727272728E-2</v>
      </c>
      <c r="H23" s="98">
        <v>0.75</v>
      </c>
      <c r="I23" s="98">
        <v>0.20454545454545456</v>
      </c>
      <c r="J23" s="98">
        <v>4.5454545454545456E-2</v>
      </c>
      <c r="K23" s="98">
        <v>0.84090909090909094</v>
      </c>
      <c r="L23" s="98">
        <v>0.13636363636363635</v>
      </c>
      <c r="M23" s="98">
        <v>2.2727272727272728E-2</v>
      </c>
      <c r="N23" s="98">
        <v>0</v>
      </c>
    </row>
    <row r="24" spans="1:14" ht="15" thickBot="1" x14ac:dyDescent="0.4">
      <c r="A24" s="11"/>
      <c r="B24" s="38" t="s">
        <v>12</v>
      </c>
      <c r="C24" s="9">
        <v>3</v>
      </c>
      <c r="D24" s="9">
        <v>3</v>
      </c>
      <c r="E24" s="98">
        <v>0.33333333333333331</v>
      </c>
      <c r="F24" s="98">
        <v>0.66666666666666663</v>
      </c>
      <c r="G24" s="98">
        <v>0</v>
      </c>
      <c r="H24" s="98">
        <v>0.66666666666666663</v>
      </c>
      <c r="I24" s="98">
        <v>0.33333333333333331</v>
      </c>
      <c r="J24" s="98">
        <v>0</v>
      </c>
      <c r="K24" s="98">
        <v>0</v>
      </c>
      <c r="L24" s="98">
        <v>0.33333333333333331</v>
      </c>
      <c r="M24" s="98">
        <v>0.66666666666666663</v>
      </c>
      <c r="N24" s="98">
        <v>0</v>
      </c>
    </row>
    <row r="25" spans="1:14" ht="15" thickBot="1" x14ac:dyDescent="0.4">
      <c r="A25" s="11"/>
      <c r="B25" s="12" t="s">
        <v>21</v>
      </c>
      <c r="C25" s="10">
        <v>7</v>
      </c>
      <c r="D25" s="10">
        <v>145</v>
      </c>
      <c r="E25" s="23">
        <v>0.56551724137931036</v>
      </c>
      <c r="F25" s="23">
        <v>0.42758620689655175</v>
      </c>
      <c r="G25" s="23">
        <v>6.8965517241379309E-3</v>
      </c>
      <c r="H25" s="23">
        <v>0.82068965517241377</v>
      </c>
      <c r="I25" s="23">
        <v>0.16551724137931034</v>
      </c>
      <c r="J25" s="23">
        <v>1.3793103448275862E-2</v>
      </c>
      <c r="K25" s="23">
        <v>0.52413793103448281</v>
      </c>
      <c r="L25" s="23">
        <v>0.32413793103448274</v>
      </c>
      <c r="M25" s="23">
        <v>0.11724137931034483</v>
      </c>
      <c r="N25" s="23">
        <v>3.4482758620689655E-2</v>
      </c>
    </row>
    <row r="26" spans="1:14" x14ac:dyDescent="0.35">
      <c r="A26" s="11"/>
    </row>
  </sheetData>
  <mergeCells count="29">
    <mergeCell ref="B16:N16"/>
    <mergeCell ref="E17:G17"/>
    <mergeCell ref="H17:J17"/>
    <mergeCell ref="K17:N17"/>
    <mergeCell ref="G18:G19"/>
    <mergeCell ref="H18:H19"/>
    <mergeCell ref="I18:I19"/>
    <mergeCell ref="J18:J19"/>
    <mergeCell ref="B18:B19"/>
    <mergeCell ref="C18:C19"/>
    <mergeCell ref="D18:D19"/>
    <mergeCell ref="E18:E19"/>
    <mergeCell ref="F18:F19"/>
    <mergeCell ref="B3:N3"/>
    <mergeCell ref="B4:D4"/>
    <mergeCell ref="E4:G4"/>
    <mergeCell ref="H4:J4"/>
    <mergeCell ref="K4:N4"/>
    <mergeCell ref="B5:B6"/>
    <mergeCell ref="E5:E6"/>
    <mergeCell ref="F5:F6"/>
    <mergeCell ref="G5:G6"/>
    <mergeCell ref="H5:H6"/>
    <mergeCell ref="N5:N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4DA6-3993-4FB6-B123-46D9625E2F5D}">
  <dimension ref="B1:S24"/>
  <sheetViews>
    <sheetView zoomScale="70" zoomScaleNormal="70" zoomScaleSheetLayoutView="70" workbookViewId="0">
      <selection activeCell="Q9" sqref="Q9"/>
    </sheetView>
  </sheetViews>
  <sheetFormatPr defaultColWidth="8.90625" defaultRowHeight="14.5" x14ac:dyDescent="0.35"/>
  <cols>
    <col min="2" max="2" width="10.81640625" customWidth="1"/>
    <col min="3" max="3" width="14.54296875" customWidth="1"/>
    <col min="4" max="4" width="13.6328125" customWidth="1"/>
    <col min="10" max="10" width="12.1796875" customWidth="1"/>
  </cols>
  <sheetData>
    <row r="1" spans="2:19" x14ac:dyDescent="0.35">
      <c r="B1" s="2" t="s">
        <v>122</v>
      </c>
    </row>
    <row r="2" spans="2:19" ht="15" thickBot="1" x14ac:dyDescent="0.4"/>
    <row r="3" spans="2:19" ht="15" thickBot="1" x14ac:dyDescent="0.4">
      <c r="B3" s="171" t="s">
        <v>117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3"/>
    </row>
    <row r="4" spans="2:19" ht="16.5" customHeight="1" thickBot="1" x14ac:dyDescent="0.4">
      <c r="B4" s="174"/>
      <c r="C4" s="175"/>
      <c r="D4" s="176"/>
      <c r="E4" s="177" t="s">
        <v>20</v>
      </c>
      <c r="F4" s="178"/>
      <c r="G4" s="178"/>
      <c r="H4" s="179" t="s">
        <v>44</v>
      </c>
      <c r="I4" s="178"/>
      <c r="J4" s="180"/>
      <c r="K4" s="179" t="s">
        <v>14</v>
      </c>
      <c r="L4" s="178"/>
      <c r="M4" s="178"/>
      <c r="N4" s="180"/>
    </row>
    <row r="5" spans="2:19" ht="29" customHeight="1" thickBot="1" x14ac:dyDescent="0.4">
      <c r="B5" s="141" t="s">
        <v>59</v>
      </c>
      <c r="C5" s="114" t="s">
        <v>68</v>
      </c>
      <c r="D5" s="114" t="s">
        <v>123</v>
      </c>
      <c r="E5" s="112" t="s">
        <v>23</v>
      </c>
      <c r="F5" s="112" t="s">
        <v>22</v>
      </c>
      <c r="G5" s="112" t="s">
        <v>106</v>
      </c>
      <c r="H5" s="113" t="s">
        <v>4</v>
      </c>
      <c r="I5" s="114" t="s">
        <v>46</v>
      </c>
      <c r="J5" s="114" t="s">
        <v>62</v>
      </c>
      <c r="K5" s="113" t="s">
        <v>16</v>
      </c>
      <c r="L5" s="113" t="s">
        <v>17</v>
      </c>
      <c r="M5" s="113" t="s">
        <v>18</v>
      </c>
      <c r="N5" s="113" t="s">
        <v>19</v>
      </c>
    </row>
    <row r="6" spans="2:19" ht="15" thickBot="1" x14ac:dyDescent="0.4">
      <c r="B6" s="37" t="s">
        <v>8</v>
      </c>
      <c r="C6" s="115">
        <v>2</v>
      </c>
      <c r="D6" s="115">
        <v>2</v>
      </c>
      <c r="E6" s="7">
        <v>1</v>
      </c>
      <c r="F6" s="7">
        <v>1</v>
      </c>
      <c r="G6" s="7">
        <v>0</v>
      </c>
      <c r="H6" s="7">
        <v>2</v>
      </c>
      <c r="I6" s="7">
        <v>0</v>
      </c>
      <c r="J6" s="116">
        <v>0</v>
      </c>
      <c r="K6" s="7">
        <v>0</v>
      </c>
      <c r="L6" s="7">
        <v>0</v>
      </c>
      <c r="M6" s="7">
        <v>2</v>
      </c>
      <c r="N6" s="7">
        <v>0</v>
      </c>
      <c r="P6" s="119"/>
      <c r="Q6" s="119"/>
      <c r="R6" s="119"/>
      <c r="S6" s="119"/>
    </row>
    <row r="7" spans="2:19" ht="15" thickBot="1" x14ac:dyDescent="0.4">
      <c r="B7" s="38" t="s">
        <v>64</v>
      </c>
      <c r="C7" s="8">
        <v>2</v>
      </c>
      <c r="D7" s="8">
        <v>9</v>
      </c>
      <c r="E7" s="7">
        <v>5</v>
      </c>
      <c r="F7" s="7">
        <v>4</v>
      </c>
      <c r="G7" s="7">
        <v>0</v>
      </c>
      <c r="H7" s="7">
        <v>7</v>
      </c>
      <c r="I7" s="7">
        <v>2</v>
      </c>
      <c r="J7" s="116">
        <v>0</v>
      </c>
      <c r="K7" s="7">
        <v>1</v>
      </c>
      <c r="L7" s="7">
        <v>7</v>
      </c>
      <c r="M7" s="7">
        <v>1</v>
      </c>
      <c r="N7" s="7">
        <v>0</v>
      </c>
      <c r="P7" s="119"/>
      <c r="Q7" s="119"/>
      <c r="R7" s="119"/>
      <c r="S7" s="119"/>
    </row>
    <row r="8" spans="2:19" ht="15" thickBot="1" x14ac:dyDescent="0.4">
      <c r="B8" s="38" t="s">
        <v>65</v>
      </c>
      <c r="C8" s="9" t="s">
        <v>66</v>
      </c>
      <c r="D8" s="9">
        <v>47</v>
      </c>
      <c r="E8" s="9">
        <v>27</v>
      </c>
      <c r="F8" s="9">
        <v>20</v>
      </c>
      <c r="G8" s="9">
        <v>0</v>
      </c>
      <c r="H8" s="9">
        <v>39</v>
      </c>
      <c r="I8" s="9">
        <v>8</v>
      </c>
      <c r="J8" s="9">
        <v>0</v>
      </c>
      <c r="K8" s="9">
        <v>35</v>
      </c>
      <c r="L8" s="9">
        <v>12</v>
      </c>
      <c r="M8" s="9">
        <v>0</v>
      </c>
      <c r="N8" s="9">
        <v>0</v>
      </c>
      <c r="P8" s="119"/>
      <c r="Q8" s="119"/>
      <c r="R8" s="119"/>
      <c r="S8" s="119"/>
    </row>
    <row r="9" spans="2:19" ht="15" thickBot="1" x14ac:dyDescent="0.4">
      <c r="B9" s="38" t="s">
        <v>67</v>
      </c>
      <c r="C9" s="9" t="s">
        <v>66</v>
      </c>
      <c r="D9" s="9">
        <v>44</v>
      </c>
      <c r="E9" s="9">
        <v>23</v>
      </c>
      <c r="F9" s="9">
        <v>20</v>
      </c>
      <c r="G9" s="9">
        <v>1</v>
      </c>
      <c r="H9" s="9">
        <v>33</v>
      </c>
      <c r="I9" s="9">
        <v>9</v>
      </c>
      <c r="J9" s="9">
        <v>2</v>
      </c>
      <c r="K9" s="9">
        <v>37</v>
      </c>
      <c r="L9" s="9">
        <v>6</v>
      </c>
      <c r="M9" s="9">
        <v>1</v>
      </c>
      <c r="N9" s="9">
        <v>0</v>
      </c>
      <c r="P9" s="119"/>
      <c r="Q9" s="119"/>
      <c r="R9" s="119"/>
      <c r="S9" s="119"/>
    </row>
    <row r="10" spans="2:19" ht="15" thickBot="1" x14ac:dyDescent="0.4">
      <c r="B10" s="38" t="s">
        <v>12</v>
      </c>
      <c r="C10" s="9">
        <v>3</v>
      </c>
      <c r="D10" s="9">
        <v>3</v>
      </c>
      <c r="E10" s="9">
        <v>1</v>
      </c>
      <c r="F10" s="9">
        <v>2</v>
      </c>
      <c r="G10" s="9">
        <v>0</v>
      </c>
      <c r="H10" s="9">
        <v>2</v>
      </c>
      <c r="I10" s="9">
        <v>1</v>
      </c>
      <c r="J10" s="9">
        <v>0</v>
      </c>
      <c r="K10" s="9">
        <v>0</v>
      </c>
      <c r="L10" s="9">
        <v>1</v>
      </c>
      <c r="M10" s="9">
        <v>2</v>
      </c>
      <c r="N10" s="9">
        <v>0</v>
      </c>
      <c r="P10" s="119"/>
      <c r="Q10" s="119"/>
      <c r="R10" s="119"/>
      <c r="S10" s="119"/>
    </row>
    <row r="11" spans="2:19" ht="15" thickBot="1" x14ac:dyDescent="0.4">
      <c r="B11" s="12" t="s">
        <v>21</v>
      </c>
      <c r="C11" s="10">
        <v>7</v>
      </c>
      <c r="D11" s="117">
        <v>105</v>
      </c>
      <c r="E11" s="118">
        <v>57</v>
      </c>
      <c r="F11" s="118">
        <v>47</v>
      </c>
      <c r="G11" s="118">
        <v>1</v>
      </c>
      <c r="H11" s="118">
        <v>83</v>
      </c>
      <c r="I11" s="118">
        <v>20</v>
      </c>
      <c r="J11" s="118">
        <v>2</v>
      </c>
      <c r="K11" s="118">
        <v>73</v>
      </c>
      <c r="L11" s="118">
        <v>26</v>
      </c>
      <c r="M11" s="118">
        <v>6</v>
      </c>
      <c r="N11" s="118">
        <v>0</v>
      </c>
      <c r="P11" s="119"/>
      <c r="Q11" s="119"/>
      <c r="R11" s="119"/>
      <c r="S11" s="119"/>
    </row>
    <row r="13" spans="2:19" s="41" customFormat="1" ht="12" x14ac:dyDescent="0.3"/>
    <row r="14" spans="2:19" ht="15" thickBot="1" x14ac:dyDescent="0.4"/>
    <row r="15" spans="2:19" ht="15" thickBot="1" x14ac:dyDescent="0.4">
      <c r="B15" s="171" t="s">
        <v>124</v>
      </c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3"/>
    </row>
    <row r="16" spans="2:19" ht="18.5" customHeight="1" thickBot="1" x14ac:dyDescent="0.4">
      <c r="B16" s="183"/>
      <c r="C16" s="184"/>
      <c r="D16" s="185"/>
      <c r="E16" s="186" t="s">
        <v>20</v>
      </c>
      <c r="F16" s="187"/>
      <c r="G16" s="188"/>
      <c r="H16" s="177" t="s">
        <v>44</v>
      </c>
      <c r="I16" s="178"/>
      <c r="J16" s="180"/>
      <c r="K16" s="179" t="s">
        <v>14</v>
      </c>
      <c r="L16" s="178"/>
      <c r="M16" s="178"/>
      <c r="N16" s="180"/>
    </row>
    <row r="17" spans="2:18" ht="25.75" customHeight="1" x14ac:dyDescent="0.35">
      <c r="B17" s="168" t="s">
        <v>59</v>
      </c>
      <c r="C17" s="18" t="s">
        <v>60</v>
      </c>
      <c r="D17" s="18" t="s">
        <v>61</v>
      </c>
      <c r="E17" s="170" t="s">
        <v>23</v>
      </c>
      <c r="F17" s="170" t="s">
        <v>22</v>
      </c>
      <c r="G17" s="170" t="s">
        <v>106</v>
      </c>
      <c r="H17" s="164" t="s">
        <v>4</v>
      </c>
      <c r="I17" s="166" t="s">
        <v>46</v>
      </c>
      <c r="J17" s="166" t="s">
        <v>62</v>
      </c>
      <c r="K17" s="164" t="s">
        <v>16</v>
      </c>
      <c r="L17" s="164" t="s">
        <v>17</v>
      </c>
      <c r="M17" s="164" t="s">
        <v>18</v>
      </c>
      <c r="N17" s="164" t="s">
        <v>19</v>
      </c>
    </row>
    <row r="18" spans="2:18" ht="15" thickBot="1" x14ac:dyDescent="0.4">
      <c r="B18" s="169"/>
      <c r="C18" s="19" t="s">
        <v>63</v>
      </c>
      <c r="D18" s="19" t="s">
        <v>70</v>
      </c>
      <c r="E18" s="165"/>
      <c r="F18" s="165"/>
      <c r="G18" s="165"/>
      <c r="H18" s="165"/>
      <c r="I18" s="167"/>
      <c r="J18" s="167"/>
      <c r="K18" s="165"/>
      <c r="L18" s="165"/>
      <c r="M18" s="165"/>
      <c r="N18" s="165"/>
    </row>
    <row r="19" spans="2:18" ht="15" thickBot="1" x14ac:dyDescent="0.4">
      <c r="B19" s="37" t="s">
        <v>8</v>
      </c>
      <c r="C19" s="115">
        <v>2</v>
      </c>
      <c r="D19" s="115">
        <v>2</v>
      </c>
      <c r="E19" s="121">
        <v>0.5</v>
      </c>
      <c r="F19" s="121">
        <v>0.5</v>
      </c>
      <c r="G19" s="121">
        <v>0</v>
      </c>
      <c r="H19" s="121">
        <v>1</v>
      </c>
      <c r="I19" s="122">
        <v>0</v>
      </c>
      <c r="J19" s="122">
        <v>0</v>
      </c>
      <c r="K19" s="122">
        <v>0</v>
      </c>
      <c r="L19" s="122">
        <v>0</v>
      </c>
      <c r="M19" s="122">
        <v>1</v>
      </c>
      <c r="N19" s="122">
        <v>0</v>
      </c>
      <c r="P19" s="4"/>
      <c r="Q19" s="4"/>
      <c r="R19" s="4"/>
    </row>
    <row r="20" spans="2:18" ht="15" thickBot="1" x14ac:dyDescent="0.4">
      <c r="B20" s="37" t="s">
        <v>64</v>
      </c>
      <c r="C20" s="8">
        <v>2</v>
      </c>
      <c r="D20" s="8">
        <v>9</v>
      </c>
      <c r="E20" s="121">
        <v>0.55555555555555558</v>
      </c>
      <c r="F20" s="121">
        <v>0.44444444444444442</v>
      </c>
      <c r="G20" s="121">
        <v>0</v>
      </c>
      <c r="H20" s="121">
        <v>0.77777777777777779</v>
      </c>
      <c r="I20" s="122">
        <v>0.22222222222222221</v>
      </c>
      <c r="J20" s="122">
        <v>0</v>
      </c>
      <c r="K20" s="122">
        <v>0.1111111111111111</v>
      </c>
      <c r="L20" s="122">
        <v>0.77777777777777779</v>
      </c>
      <c r="M20" s="122">
        <v>0.1111111111111111</v>
      </c>
      <c r="N20" s="122">
        <v>0</v>
      </c>
      <c r="P20" s="4"/>
      <c r="Q20" s="4"/>
      <c r="R20" s="4"/>
    </row>
    <row r="21" spans="2:18" ht="15" thickBot="1" x14ac:dyDescent="0.4">
      <c r="B21" s="123" t="s">
        <v>65</v>
      </c>
      <c r="C21" s="9" t="s">
        <v>66</v>
      </c>
      <c r="D21" s="9">
        <v>47</v>
      </c>
      <c r="E21" s="121">
        <v>0.57446808510638303</v>
      </c>
      <c r="F21" s="121">
        <v>0.42553191489361702</v>
      </c>
      <c r="G21" s="121">
        <v>0</v>
      </c>
      <c r="H21" s="121">
        <v>0.82978723404255317</v>
      </c>
      <c r="I21" s="122">
        <v>0.1702127659574468</v>
      </c>
      <c r="J21" s="122">
        <v>0</v>
      </c>
      <c r="K21" s="122">
        <v>0.74468085106382975</v>
      </c>
      <c r="L21" s="122">
        <v>0.25531914893617019</v>
      </c>
      <c r="M21" s="122">
        <v>0</v>
      </c>
      <c r="N21" s="122">
        <v>0</v>
      </c>
      <c r="P21" s="4"/>
      <c r="Q21" s="4"/>
      <c r="R21" s="4"/>
    </row>
    <row r="22" spans="2:18" ht="15" thickBot="1" x14ac:dyDescent="0.4">
      <c r="B22" s="38" t="s">
        <v>67</v>
      </c>
      <c r="C22" s="9" t="s">
        <v>66</v>
      </c>
      <c r="D22" s="9">
        <v>44</v>
      </c>
      <c r="E22" s="121">
        <v>0.52272727272727271</v>
      </c>
      <c r="F22" s="121">
        <v>0.45454545454545453</v>
      </c>
      <c r="G22" s="121">
        <v>2.2727272727272728E-2</v>
      </c>
      <c r="H22" s="121">
        <v>0.75</v>
      </c>
      <c r="I22" s="122">
        <v>0.20454545454545456</v>
      </c>
      <c r="J22" s="122">
        <v>4.5454545454545456E-2</v>
      </c>
      <c r="K22" s="122">
        <v>0.84090909090909094</v>
      </c>
      <c r="L22" s="122">
        <v>0.13636363636363635</v>
      </c>
      <c r="M22" s="122">
        <v>2.2727272727272728E-2</v>
      </c>
      <c r="N22" s="122">
        <v>0</v>
      </c>
      <c r="P22" s="4"/>
      <c r="Q22" s="4"/>
      <c r="R22" s="4"/>
    </row>
    <row r="23" spans="2:18" ht="15" thickBot="1" x14ac:dyDescent="0.4">
      <c r="B23" s="38" t="s">
        <v>12</v>
      </c>
      <c r="C23" s="9">
        <v>3</v>
      </c>
      <c r="D23" s="9">
        <v>3</v>
      </c>
      <c r="E23" s="121">
        <v>0.33333333333333331</v>
      </c>
      <c r="F23" s="121">
        <v>0.66666666666666663</v>
      </c>
      <c r="G23" s="121">
        <v>0</v>
      </c>
      <c r="H23" s="121">
        <v>0.66666666666666663</v>
      </c>
      <c r="I23" s="122">
        <v>0.33333333333333331</v>
      </c>
      <c r="J23" s="122">
        <v>0</v>
      </c>
      <c r="K23" s="122">
        <v>0</v>
      </c>
      <c r="L23" s="122">
        <v>0.33333333333333331</v>
      </c>
      <c r="M23" s="122">
        <v>0.66666666666666663</v>
      </c>
      <c r="N23" s="122">
        <v>0</v>
      </c>
      <c r="P23" s="4"/>
      <c r="Q23" s="4"/>
      <c r="R23" s="4"/>
    </row>
    <row r="24" spans="2:18" ht="15" thickBot="1" x14ac:dyDescent="0.4">
      <c r="B24" s="12" t="s">
        <v>21</v>
      </c>
      <c r="C24" s="10">
        <v>7</v>
      </c>
      <c r="D24" s="117">
        <v>105</v>
      </c>
      <c r="E24" s="140">
        <v>0.54285714285714282</v>
      </c>
      <c r="F24" s="140">
        <v>0.44761904761904764</v>
      </c>
      <c r="G24" s="140">
        <v>9.5238095238095247E-3</v>
      </c>
      <c r="H24" s="140">
        <v>0.79047619047619044</v>
      </c>
      <c r="I24" s="144">
        <v>0.19047619047619047</v>
      </c>
      <c r="J24" s="144">
        <v>1.9047619047619049E-2</v>
      </c>
      <c r="K24" s="144">
        <v>0.69523809523809521</v>
      </c>
      <c r="L24" s="144">
        <v>0.24761904761904763</v>
      </c>
      <c r="M24" s="144">
        <v>5.7142857142857141E-2</v>
      </c>
      <c r="N24" s="144">
        <v>0</v>
      </c>
      <c r="P24" s="4"/>
      <c r="Q24" s="4"/>
      <c r="R24" s="4"/>
    </row>
  </sheetData>
  <mergeCells count="21">
    <mergeCell ref="B3:N3"/>
    <mergeCell ref="B4:D4"/>
    <mergeCell ref="E4:G4"/>
    <mergeCell ref="H4:J4"/>
    <mergeCell ref="K4:N4"/>
    <mergeCell ref="B15:N15"/>
    <mergeCell ref="B16:D16"/>
    <mergeCell ref="E16:G16"/>
    <mergeCell ref="H16:J16"/>
    <mergeCell ref="K16:N16"/>
    <mergeCell ref="B17:B18"/>
    <mergeCell ref="E17:E18"/>
    <mergeCell ref="F17:F18"/>
    <mergeCell ref="G17:G18"/>
    <mergeCell ref="H17:H18"/>
    <mergeCell ref="N17:N18"/>
    <mergeCell ref="I17:I18"/>
    <mergeCell ref="J17:J18"/>
    <mergeCell ref="K17:K18"/>
    <mergeCell ref="L17:L18"/>
    <mergeCell ref="M17:M18"/>
  </mergeCells>
  <pageMargins left="0.7" right="0.7" top="0.75" bottom="0.75" header="0.3" footer="0.3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28"/>
  <sheetViews>
    <sheetView zoomScaleNormal="100" zoomScaleSheetLayoutView="100" workbookViewId="0">
      <selection activeCell="C30" sqref="C30"/>
    </sheetView>
  </sheetViews>
  <sheetFormatPr defaultColWidth="8.90625" defaultRowHeight="14.5" x14ac:dyDescent="0.35"/>
  <cols>
    <col min="2" max="2" width="14.81640625" customWidth="1"/>
    <col min="3" max="3" width="10.90625" bestFit="1" customWidth="1"/>
    <col min="5" max="5" width="12.1796875" bestFit="1" customWidth="1"/>
    <col min="7" max="7" width="13" customWidth="1"/>
  </cols>
  <sheetData>
    <row r="1" spans="2:9" x14ac:dyDescent="0.35">
      <c r="B1" s="2" t="s">
        <v>125</v>
      </c>
      <c r="C1" s="124"/>
      <c r="D1" s="125"/>
      <c r="E1" s="124"/>
      <c r="F1" s="125"/>
      <c r="G1" s="124"/>
      <c r="H1" s="125"/>
      <c r="I1" s="124"/>
    </row>
    <row r="2" spans="2:9" ht="15" thickBot="1" x14ac:dyDescent="0.4">
      <c r="C2" s="124"/>
      <c r="D2" s="125"/>
      <c r="E2" s="124"/>
      <c r="F2" s="125"/>
      <c r="G2" s="124"/>
      <c r="H2" s="125"/>
      <c r="I2" s="124"/>
    </row>
    <row r="3" spans="2:9" ht="29.5" thickBot="1" x14ac:dyDescent="0.4">
      <c r="B3" s="17" t="s">
        <v>71</v>
      </c>
      <c r="C3" s="110" t="s">
        <v>72</v>
      </c>
      <c r="D3" s="22" t="s">
        <v>6</v>
      </c>
      <c r="E3" s="110" t="s">
        <v>73</v>
      </c>
      <c r="F3" s="22" t="s">
        <v>6</v>
      </c>
      <c r="G3" s="111" t="s">
        <v>74</v>
      </c>
      <c r="H3" s="111" t="s">
        <v>6</v>
      </c>
      <c r="I3" s="111" t="s">
        <v>5</v>
      </c>
    </row>
    <row r="4" spans="2:9" ht="15" thickBot="1" x14ac:dyDescent="0.4">
      <c r="B4" s="100" t="s">
        <v>23</v>
      </c>
      <c r="C4" s="95">
        <v>59</v>
      </c>
      <c r="D4" s="98">
        <v>0.1826625386996904</v>
      </c>
      <c r="E4" s="95">
        <v>253</v>
      </c>
      <c r="F4" s="98">
        <v>0.78328173374613008</v>
      </c>
      <c r="G4" s="95">
        <v>11</v>
      </c>
      <c r="H4" s="126">
        <v>3.4055727554179564E-2</v>
      </c>
      <c r="I4" s="127">
        <v>323</v>
      </c>
    </row>
    <row r="5" spans="2:9" ht="15" thickBot="1" x14ac:dyDescent="0.4">
      <c r="B5" s="100" t="s">
        <v>22</v>
      </c>
      <c r="C5" s="95">
        <v>80</v>
      </c>
      <c r="D5" s="98">
        <v>0.26936026936026936</v>
      </c>
      <c r="E5" s="95">
        <v>214</v>
      </c>
      <c r="F5" s="98">
        <v>0.72053872053872059</v>
      </c>
      <c r="G5" s="95">
        <v>3</v>
      </c>
      <c r="H5" s="126">
        <v>1.0101010101010102E-2</v>
      </c>
      <c r="I5" s="127">
        <v>297</v>
      </c>
    </row>
    <row r="6" spans="2:9" ht="15" thickBot="1" x14ac:dyDescent="0.4">
      <c r="B6" s="100" t="s">
        <v>29</v>
      </c>
      <c r="C6" s="95">
        <v>0</v>
      </c>
      <c r="D6" s="98">
        <v>0</v>
      </c>
      <c r="E6" s="95">
        <v>1</v>
      </c>
      <c r="F6" s="98">
        <v>1</v>
      </c>
      <c r="G6" s="95">
        <v>0</v>
      </c>
      <c r="H6" s="126">
        <v>0</v>
      </c>
      <c r="I6" s="127">
        <v>1</v>
      </c>
    </row>
    <row r="7" spans="2:9" ht="15" thickBot="1" x14ac:dyDescent="0.4">
      <c r="B7" s="135" t="s">
        <v>21</v>
      </c>
      <c r="C7" s="136">
        <v>139</v>
      </c>
      <c r="D7" s="23">
        <v>0.22383252818035426</v>
      </c>
      <c r="E7" s="136">
        <v>468</v>
      </c>
      <c r="F7" s="23">
        <v>0.75362318840579712</v>
      </c>
      <c r="G7" s="136">
        <v>14</v>
      </c>
      <c r="H7" s="137">
        <v>2.2544283413848631E-2</v>
      </c>
      <c r="I7" s="138">
        <v>621</v>
      </c>
    </row>
    <row r="8" spans="2:9" s="39" customFormat="1" ht="12" x14ac:dyDescent="0.3">
      <c r="B8" s="134"/>
      <c r="C8" s="128"/>
      <c r="D8" s="128"/>
      <c r="E8" s="128"/>
      <c r="F8" s="128"/>
      <c r="G8" s="128"/>
      <c r="H8" s="128"/>
      <c r="I8" s="128"/>
    </row>
    <row r="9" spans="2:9" ht="15" thickBot="1" x14ac:dyDescent="0.4">
      <c r="C9" s="129"/>
      <c r="D9" s="130"/>
      <c r="E9" s="129"/>
      <c r="F9" s="130"/>
      <c r="G9" s="130"/>
      <c r="H9" s="130"/>
      <c r="I9" s="130"/>
    </row>
    <row r="10" spans="2:9" ht="29.5" thickBot="1" x14ac:dyDescent="0.4">
      <c r="B10" s="17" t="s">
        <v>75</v>
      </c>
      <c r="C10" s="110" t="s">
        <v>72</v>
      </c>
      <c r="D10" s="22" t="s">
        <v>6</v>
      </c>
      <c r="E10" s="110" t="s">
        <v>73</v>
      </c>
      <c r="F10" s="22" t="s">
        <v>6</v>
      </c>
      <c r="G10" s="111" t="s">
        <v>74</v>
      </c>
      <c r="H10" s="111" t="s">
        <v>6</v>
      </c>
      <c r="I10" s="111" t="s">
        <v>5</v>
      </c>
    </row>
    <row r="11" spans="2:9" ht="15" thickBot="1" x14ac:dyDescent="0.4">
      <c r="B11" s="100" t="s">
        <v>4</v>
      </c>
      <c r="C11" s="95">
        <v>119</v>
      </c>
      <c r="D11" s="98">
        <v>0.23425196850393701</v>
      </c>
      <c r="E11" s="95">
        <v>379</v>
      </c>
      <c r="F11" s="98">
        <v>0.74606299212598426</v>
      </c>
      <c r="G11" s="95">
        <v>10</v>
      </c>
      <c r="H11" s="126">
        <v>1.968503937007874E-2</v>
      </c>
      <c r="I11" s="127">
        <v>508</v>
      </c>
    </row>
    <row r="12" spans="2:9" ht="15" thickBot="1" x14ac:dyDescent="0.4">
      <c r="B12" s="100" t="s">
        <v>46</v>
      </c>
      <c r="C12" s="95">
        <v>19</v>
      </c>
      <c r="D12" s="98">
        <v>0.20212765957446807</v>
      </c>
      <c r="E12" s="95">
        <v>73</v>
      </c>
      <c r="F12" s="98">
        <v>0.77659574468085102</v>
      </c>
      <c r="G12" s="95">
        <v>2</v>
      </c>
      <c r="H12" s="126">
        <v>2.1276595744680851E-2</v>
      </c>
      <c r="I12" s="127">
        <v>94</v>
      </c>
    </row>
    <row r="13" spans="2:9" ht="15" thickBot="1" x14ac:dyDescent="0.4">
      <c r="B13" s="100" t="s">
        <v>29</v>
      </c>
      <c r="C13" s="95">
        <v>1</v>
      </c>
      <c r="D13" s="98">
        <v>5.2631578947368418E-2</v>
      </c>
      <c r="E13" s="95">
        <v>16</v>
      </c>
      <c r="F13" s="98">
        <v>0.84210526315789469</v>
      </c>
      <c r="G13" s="95">
        <v>2</v>
      </c>
      <c r="H13" s="126">
        <v>0.10526315789473684</v>
      </c>
      <c r="I13" s="127">
        <v>19</v>
      </c>
    </row>
    <row r="14" spans="2:9" ht="15" thickBot="1" x14ac:dyDescent="0.4">
      <c r="B14" s="131" t="s">
        <v>21</v>
      </c>
      <c r="C14" s="136">
        <v>139</v>
      </c>
      <c r="D14" s="23">
        <v>0.22383252818035426</v>
      </c>
      <c r="E14" s="136">
        <v>468</v>
      </c>
      <c r="F14" s="23">
        <v>0.75362318840579712</v>
      </c>
      <c r="G14" s="136">
        <v>14</v>
      </c>
      <c r="H14" s="137">
        <v>2.2544283413848631E-2</v>
      </c>
      <c r="I14" s="138">
        <v>621</v>
      </c>
    </row>
    <row r="15" spans="2:9" s="39" customFormat="1" ht="12" x14ac:dyDescent="0.3">
      <c r="C15" s="128"/>
      <c r="D15" s="128"/>
      <c r="E15" s="128"/>
      <c r="F15" s="128"/>
      <c r="G15" s="128"/>
      <c r="H15" s="128"/>
      <c r="I15" s="128"/>
    </row>
    <row r="16" spans="2:9" ht="15" thickBot="1" x14ac:dyDescent="0.4">
      <c r="C16" s="129"/>
      <c r="D16" s="130"/>
      <c r="E16" s="129"/>
      <c r="F16" s="130"/>
      <c r="G16" s="130"/>
      <c r="H16" s="130"/>
      <c r="I16" s="130"/>
    </row>
    <row r="17" spans="2:9" ht="29.5" thickBot="1" x14ac:dyDescent="0.4">
      <c r="B17" s="17" t="s">
        <v>76</v>
      </c>
      <c r="C17" s="110" t="s">
        <v>72</v>
      </c>
      <c r="D17" s="22" t="s">
        <v>6</v>
      </c>
      <c r="E17" s="110" t="s">
        <v>73</v>
      </c>
      <c r="F17" s="22" t="s">
        <v>6</v>
      </c>
      <c r="G17" s="111" t="s">
        <v>74</v>
      </c>
      <c r="H17" s="111" t="s">
        <v>6</v>
      </c>
      <c r="I17" s="111" t="s">
        <v>5</v>
      </c>
    </row>
    <row r="18" spans="2:9" ht="15" thickBot="1" x14ac:dyDescent="0.4">
      <c r="B18" s="100" t="s">
        <v>77</v>
      </c>
      <c r="C18" s="95">
        <v>36</v>
      </c>
      <c r="D18" s="121">
        <v>0.28125</v>
      </c>
      <c r="E18" s="115">
        <v>90</v>
      </c>
      <c r="F18" s="98">
        <v>0.703125</v>
      </c>
      <c r="G18" s="95">
        <v>2</v>
      </c>
      <c r="H18" s="126">
        <v>1.5625E-2</v>
      </c>
      <c r="I18" s="127">
        <v>128</v>
      </c>
    </row>
    <row r="19" spans="2:9" ht="15" thickBot="1" x14ac:dyDescent="0.4">
      <c r="B19" s="100" t="s">
        <v>78</v>
      </c>
      <c r="C19" s="115">
        <v>86</v>
      </c>
      <c r="D19" s="121">
        <v>0.24225352112676057</v>
      </c>
      <c r="E19" s="115">
        <v>263</v>
      </c>
      <c r="F19" s="98">
        <v>0.74084507042253522</v>
      </c>
      <c r="G19" s="95">
        <v>6</v>
      </c>
      <c r="H19" s="126">
        <v>1.6901408450704224E-2</v>
      </c>
      <c r="I19" s="127">
        <v>355</v>
      </c>
    </row>
    <row r="20" spans="2:9" ht="15" thickBot="1" x14ac:dyDescent="0.4">
      <c r="B20" s="100" t="s">
        <v>79</v>
      </c>
      <c r="C20" s="132">
        <v>17</v>
      </c>
      <c r="D20" s="121">
        <v>0.12318840579710146</v>
      </c>
      <c r="E20" s="133">
        <v>115</v>
      </c>
      <c r="F20" s="98">
        <v>0.83333333333333337</v>
      </c>
      <c r="G20" s="95">
        <v>6</v>
      </c>
      <c r="H20" s="126">
        <v>4.3478260869565216E-2</v>
      </c>
      <c r="I20" s="127">
        <v>138</v>
      </c>
    </row>
    <row r="21" spans="2:9" ht="15" thickBot="1" x14ac:dyDescent="0.4">
      <c r="B21" s="131" t="s">
        <v>21</v>
      </c>
      <c r="C21" s="139">
        <v>139</v>
      </c>
      <c r="D21" s="140">
        <v>0.22383252818035426</v>
      </c>
      <c r="E21" s="139">
        <v>468</v>
      </c>
      <c r="F21" s="23">
        <v>0.75362318840579712</v>
      </c>
      <c r="G21" s="136">
        <v>14</v>
      </c>
      <c r="H21" s="137">
        <v>2.2544283413848631E-2</v>
      </c>
      <c r="I21" s="138">
        <v>621</v>
      </c>
    </row>
    <row r="22" spans="2:9" s="39" customFormat="1" ht="12" x14ac:dyDescent="0.3">
      <c r="C22" s="128"/>
      <c r="D22" s="128"/>
      <c r="E22" s="128"/>
      <c r="F22" s="128"/>
      <c r="G22" s="128"/>
      <c r="H22" s="128"/>
      <c r="I22" s="128"/>
    </row>
    <row r="23" spans="2:9" ht="15" thickBot="1" x14ac:dyDescent="0.4">
      <c r="C23" s="129"/>
      <c r="D23" s="130"/>
      <c r="E23" s="129"/>
      <c r="F23" s="130"/>
      <c r="G23" s="130"/>
      <c r="H23" s="130"/>
      <c r="I23" s="130"/>
    </row>
    <row r="24" spans="2:9" ht="29.5" thickBot="1" x14ac:dyDescent="0.4">
      <c r="B24" s="17" t="s">
        <v>80</v>
      </c>
      <c r="C24" s="110" t="s">
        <v>72</v>
      </c>
      <c r="D24" s="22" t="s">
        <v>6</v>
      </c>
      <c r="E24" s="110" t="s">
        <v>73</v>
      </c>
      <c r="F24" s="22" t="s">
        <v>6</v>
      </c>
      <c r="G24" s="111" t="s">
        <v>74</v>
      </c>
      <c r="H24" s="111" t="s">
        <v>6</v>
      </c>
      <c r="I24" s="111" t="s">
        <v>5</v>
      </c>
    </row>
    <row r="25" spans="2:9" ht="15" thickBot="1" x14ac:dyDescent="0.4">
      <c r="B25" s="100" t="s">
        <v>81</v>
      </c>
      <c r="C25" s="95">
        <v>120</v>
      </c>
      <c r="D25" s="98">
        <v>0.23255813953488372</v>
      </c>
      <c r="E25" s="95">
        <v>384</v>
      </c>
      <c r="F25" s="98">
        <v>0.7441860465116279</v>
      </c>
      <c r="G25" s="95">
        <v>12</v>
      </c>
      <c r="H25" s="126">
        <v>2.3255813953488372E-2</v>
      </c>
      <c r="I25" s="127">
        <v>516</v>
      </c>
    </row>
    <row r="26" spans="2:9" ht="15" thickBot="1" x14ac:dyDescent="0.4">
      <c r="B26" s="100" t="s">
        <v>82</v>
      </c>
      <c r="C26" s="95">
        <v>19</v>
      </c>
      <c r="D26" s="98">
        <v>0.18095238095238095</v>
      </c>
      <c r="E26" s="95">
        <v>84</v>
      </c>
      <c r="F26" s="98">
        <v>0.8</v>
      </c>
      <c r="G26" s="95">
        <v>2</v>
      </c>
      <c r="H26" s="126">
        <v>1.9047619047619049E-2</v>
      </c>
      <c r="I26" s="127">
        <v>105</v>
      </c>
    </row>
    <row r="27" spans="2:9" ht="15" thickBot="1" x14ac:dyDescent="0.4">
      <c r="B27" s="131" t="s">
        <v>21</v>
      </c>
      <c r="C27" s="136">
        <v>139</v>
      </c>
      <c r="D27" s="23">
        <v>0.22383252818035426</v>
      </c>
      <c r="E27" s="136">
        <v>468</v>
      </c>
      <c r="F27" s="23">
        <v>0.75362318840579712</v>
      </c>
      <c r="G27" s="136">
        <v>14</v>
      </c>
      <c r="H27" s="137">
        <v>2.2544283413848631E-2</v>
      </c>
      <c r="I27" s="138">
        <v>621</v>
      </c>
    </row>
    <row r="28" spans="2:9" s="39" customFormat="1" ht="12" x14ac:dyDescent="0.3">
      <c r="C28" s="128"/>
      <c r="D28" s="128"/>
      <c r="E28" s="128"/>
      <c r="F28" s="128"/>
      <c r="G28" s="128"/>
      <c r="H28" s="128"/>
      <c r="I28" s="128"/>
    </row>
  </sheetData>
  <pageMargins left="0.7" right="0.7" top="0.75" bottom="0.75" header="0.3" footer="0.3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etworks Document" ma:contentTypeID="0x0101003FEC7D08E1BF0B4482CBBCC060B837DC06002047289B8501344B8D2909E599522952" ma:contentTypeVersion="3" ma:contentTypeDescription="" ma:contentTypeScope="" ma:versionID="51644319c2e09ea2b9c796d16c3f812e">
  <xsd:schema xmlns:xsd="http://www.w3.org/2001/XMLSchema" xmlns:xs="http://www.w3.org/2001/XMLSchema" xmlns:p="http://schemas.microsoft.com/office/2006/metadata/properties" xmlns:ns2="e4fe01f8-9843-44c0-a5c8-029eb028e85e" targetNamespace="http://schemas.microsoft.com/office/2006/metadata/properties" ma:root="true" ma:fieldsID="d874429de8566a266c2bbbfefb8be1b4" ns2:_="">
    <xsd:import namespace="e4fe01f8-9843-44c0-a5c8-029eb028e8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e01f8-9843-44c0-a5c8-029eb028e8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5D3708A6-60D8-47E6-B0F4-4D26DA4238FE}"/>
</file>

<file path=customXml/itemProps2.xml><?xml version="1.0" encoding="utf-8"?>
<ds:datastoreItem xmlns:ds="http://schemas.openxmlformats.org/officeDocument/2006/customXml" ds:itemID="{B6CE479F-6703-44BD-97C0-E12738F3D533}">
  <ds:schemaRefs>
    <ds:schemaRef ds:uri="http://purl.org/dc/elements/1.1/"/>
    <ds:schemaRef ds:uri="http://schemas.microsoft.com/office/2006/metadata/properties"/>
    <ds:schemaRef ds:uri="c723a38e-e74a-4a67-8431-d73d172adcf2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51BE41F-E9D1-4A8C-8161-707383D210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Workforce 1</vt:lpstr>
      <vt:lpstr>Workforce 2</vt:lpstr>
      <vt:lpstr>Graduate Recruitment </vt:lpstr>
      <vt:lpstr>Other recruitment</vt:lpstr>
      <vt:lpstr>Applications for promotions</vt:lpstr>
      <vt:lpstr>Promotions</vt:lpstr>
      <vt:lpstr>Appraisals- ratings</vt:lpstr>
    </vt:vector>
  </TitlesOfParts>
  <Company>National Audit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Equality Information 2016-17 - DRAFT</dc:title>
  <dc:creator>TAYLOR, Sam</dc:creator>
  <cp:lastModifiedBy>BROWN, Meredith</cp:lastModifiedBy>
  <cp:lastPrinted>2019-03-26T14:31:39Z</cp:lastPrinted>
  <dcterms:created xsi:type="dcterms:W3CDTF">2017-04-13T15:15:34Z</dcterms:created>
  <dcterms:modified xsi:type="dcterms:W3CDTF">2020-07-16T15:54:43Z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0x0101003FEC7D08E1BF0B4482CBBCC060B837DC06002047289B8501344B8D2909E599522952</vt:lpwstr>
  </property>
  <property fmtid="{D5CDD505-2E9C-101B-9397-08002B2CF9AE}" pid="3" name="_dlc_DocIdItemGuid">
    <vt:lpwstr>130a642a-88d6-4659-84cc-aa59caed8d23</vt:lpwstr>
  </property>
  <property fmtid="{D5CDD505-2E9C-101B-9397-08002B2CF9AE}" pid="4" name="Secondary Organisations">
    <vt:lpwstr/>
  </property>
  <property fmtid="{D5CDD505-2E9C-101B-9397-08002B2CF9AE}" pid="5" name="Order">
    <vt:r8>9363200</vt:r8>
  </property>
  <property fmtid="{D5CDD505-2E9C-101B-9397-08002B2CF9AE}" pid="6" name="ked9ab204e5a49668c18b0d2692eef1d">
    <vt:lpwstr/>
  </property>
  <property fmtid="{D5CDD505-2E9C-101B-9397-08002B2CF9AE}" pid="7" name="NAOSubject">
    <vt:lpwstr/>
  </property>
  <property fmtid="{D5CDD505-2E9C-101B-9397-08002B2CF9AE}" pid="8" name="PrimarySubject">
    <vt:lpwstr>15;#Diversity|a24c935e-a755-4232-9f77-9b62effa0474</vt:lpwstr>
  </property>
  <property fmtid="{D5CDD505-2E9C-101B-9397-08002B2CF9AE}" pid="9" name="m7579f702bdd46d0900a361f01f97131">
    <vt:lpwstr/>
  </property>
  <property fmtid="{D5CDD505-2E9C-101B-9397-08002B2CF9AE}" pid="10" name="Forreviewby">
    <vt:lpwstr/>
  </property>
  <property fmtid="{D5CDD505-2E9C-101B-9397-08002B2CF9AE}" pid="11" name="CoverageYear">
    <vt:lpwstr/>
  </property>
  <property fmtid="{D5CDD505-2E9C-101B-9397-08002B2CF9AE}" pid="12" name="CorporateTeam">
    <vt:lpwstr/>
  </property>
  <property fmtid="{D5CDD505-2E9C-101B-9397-08002B2CF9AE}" pid="13" name="NAOCluster">
    <vt:lpwstr>2;#Core Strategic Services|a07fa229-3f87-4531-808b-42ad342dd26a</vt:lpwstr>
  </property>
</Properties>
</file>